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Задание 1" sheetId="1" r:id="rId1"/>
    <sheet name="Задание 2" sheetId="2" r:id="rId2"/>
    <sheet name="Задание 3" sheetId="4" r:id="rId3"/>
    <sheet name="Задание 4" sheetId="5" r:id="rId4"/>
  </sheets>
  <externalReferences>
    <externalReference r:id="rId5"/>
  </externalReferences>
  <calcPr calcId="152511"/>
</workbook>
</file>

<file path=xl/calcChain.xml><?xml version="1.0" encoding="utf-8"?>
<calcChain xmlns="http://schemas.openxmlformats.org/spreadsheetml/2006/main">
  <c r="D4" i="5" l="1"/>
  <c r="F2" i="5" s="1"/>
  <c r="D3" i="5"/>
  <c r="D2" i="5"/>
  <c r="D5" i="5" s="1"/>
  <c r="A10" i="4"/>
  <c r="H4" i="4" s="1"/>
  <c r="D5" i="4"/>
  <c r="D4" i="4"/>
  <c r="C5" i="4" s="1"/>
  <c r="E5" i="4" s="1"/>
  <c r="C4" i="4"/>
  <c r="E4" i="4" s="1"/>
  <c r="G3" i="4"/>
  <c r="G4" i="4" s="1"/>
  <c r="G5" i="4" s="1"/>
  <c r="D3" i="4"/>
  <c r="H2" i="4"/>
  <c r="I2" i="4" s="1"/>
  <c r="G2" i="4"/>
  <c r="D2" i="4"/>
  <c r="C3" i="4" s="1"/>
  <c r="E3" i="4" s="1"/>
  <c r="C2" i="4"/>
  <c r="E2" i="4" s="1"/>
  <c r="D4" i="2"/>
  <c r="F2" i="2" s="1"/>
  <c r="D3" i="2"/>
  <c r="D2" i="2"/>
  <c r="D5" i="2" s="1"/>
  <c r="D4" i="1"/>
  <c r="D3" i="1"/>
  <c r="F2" i="1"/>
  <c r="D2" i="1"/>
  <c r="D5" i="1" s="1"/>
  <c r="D6" i="5" l="1"/>
  <c r="G2" i="5"/>
  <c r="H3" i="4"/>
  <c r="I3" i="4" s="1"/>
  <c r="I4" i="4" s="1"/>
  <c r="H5" i="4"/>
  <c r="D6" i="2"/>
  <c r="G2" i="2"/>
  <c r="D6" i="1"/>
  <c r="G2" i="1"/>
  <c r="F3" i="5" l="1"/>
  <c r="H2" i="5"/>
  <c r="I5" i="4"/>
  <c r="F3" i="2"/>
  <c r="H2" i="2"/>
  <c r="F3" i="1"/>
  <c r="H2" i="1"/>
  <c r="G3" i="5" l="1"/>
  <c r="G3" i="2"/>
  <c r="H3" i="2"/>
  <c r="G3" i="1"/>
  <c r="F4" i="5" l="1"/>
  <c r="H3" i="5"/>
  <c r="F4" i="2"/>
  <c r="F4" i="1"/>
  <c r="H3" i="1"/>
  <c r="G4" i="5" l="1"/>
  <c r="H4" i="5" s="1"/>
  <c r="G4" i="2"/>
  <c r="G4" i="1"/>
  <c r="F5" i="5" l="1"/>
  <c r="F5" i="2"/>
  <c r="H4" i="2"/>
  <c r="F5" i="1"/>
  <c r="H4" i="1"/>
  <c r="G5" i="5" l="1"/>
  <c r="G5" i="2"/>
  <c r="G5" i="1"/>
  <c r="H5" i="1" s="1"/>
  <c r="F6" i="5" l="1"/>
  <c r="H5" i="5"/>
  <c r="F6" i="2"/>
  <c r="H5" i="2"/>
  <c r="F6" i="1"/>
  <c r="G6" i="5" l="1"/>
  <c r="G6" i="2"/>
  <c r="I2" i="2" s="1" a="1"/>
  <c r="G6" i="1"/>
  <c r="I2" i="1" s="1" a="1"/>
  <c r="H6" i="1"/>
  <c r="F7" i="5" l="1"/>
  <c r="H6" i="5"/>
  <c r="H6" i="2"/>
  <c r="I4" i="2"/>
  <c r="I3" i="2"/>
  <c r="I6" i="2"/>
  <c r="I2" i="2"/>
  <c r="I5" i="2"/>
  <c r="I5" i="1"/>
  <c r="I4" i="1"/>
  <c r="I6" i="1"/>
  <c r="I2" i="1"/>
  <c r="I3" i="1"/>
  <c r="G7" i="5" l="1"/>
  <c r="I2" i="5" s="1" a="1"/>
  <c r="H7" i="5"/>
  <c r="K5" i="2"/>
  <c r="K6" i="2"/>
  <c r="K3" i="2"/>
  <c r="K4" i="2"/>
  <c r="K2" i="2"/>
  <c r="L2" i="2" s="1"/>
  <c r="J2" i="2"/>
  <c r="J3" i="2" s="1"/>
  <c r="J4" i="2" s="1"/>
  <c r="J5" i="2" s="1"/>
  <c r="J6" i="2" s="1"/>
  <c r="K2" i="1"/>
  <c r="L2" i="1" s="1"/>
  <c r="J2" i="1"/>
  <c r="K6" i="1"/>
  <c r="K4" i="1"/>
  <c r="J3" i="1"/>
  <c r="J4" i="1" s="1"/>
  <c r="J5" i="1" s="1"/>
  <c r="J6" i="1" s="1"/>
  <c r="K3" i="1"/>
  <c r="L3" i="1" s="1"/>
  <c r="K5" i="1"/>
  <c r="I4" i="5" l="1"/>
  <c r="I7" i="5"/>
  <c r="I3" i="5"/>
  <c r="I6" i="5"/>
  <c r="I2" i="5"/>
  <c r="I5" i="5"/>
  <c r="L3" i="2"/>
  <c r="L4" i="2" s="1"/>
  <c r="L5" i="2" s="1"/>
  <c r="L6" i="2" s="1"/>
  <c r="L4" i="1"/>
  <c r="L5" i="1"/>
  <c r="L6" i="1" s="1"/>
  <c r="K6" i="5" l="1"/>
  <c r="K3" i="5"/>
  <c r="K5" i="5"/>
  <c r="K7" i="5"/>
  <c r="J2" i="5"/>
  <c r="J3" i="5" s="1"/>
  <c r="J4" i="5" s="1"/>
  <c r="J5" i="5" s="1"/>
  <c r="J6" i="5" s="1"/>
  <c r="J7" i="5" s="1"/>
  <c r="K2" i="5"/>
  <c r="L2" i="5" s="1"/>
  <c r="K4" i="5"/>
  <c r="L3" i="5" l="1"/>
  <c r="L4" i="5" s="1"/>
  <c r="L5" i="5" s="1"/>
  <c r="L6" i="5" s="1"/>
  <c r="L7" i="5" s="1"/>
</calcChain>
</file>

<file path=xl/sharedStrings.xml><?xml version="1.0" encoding="utf-8"?>
<sst xmlns="http://schemas.openxmlformats.org/spreadsheetml/2006/main" count="48" uniqueCount="20">
  <si>
    <t>Начало интервала</t>
  </si>
  <si>
    <t>Конец интервала</t>
  </si>
  <si>
    <t>Середина</t>
  </si>
  <si>
    <t>Абс. Частота</t>
  </si>
  <si>
    <t>Накопленная абс. частота</t>
  </si>
  <si>
    <t>Отн. Частота</t>
  </si>
  <si>
    <t>Накопленная отн. частота</t>
  </si>
  <si>
    <t>Варианты</t>
  </si>
  <si>
    <t>Кол-во вариантов</t>
  </si>
  <si>
    <t>Макс. Элемент</t>
  </si>
  <si>
    <t>Мин. Элемент</t>
  </si>
  <si>
    <t>k</t>
  </si>
  <si>
    <t>h</t>
  </si>
  <si>
    <t>Начало</t>
  </si>
  <si>
    <t>Конец</t>
  </si>
  <si>
    <t>Абсолютная частота</t>
  </si>
  <si>
    <t>Абсолютная нак.</t>
  </si>
  <si>
    <t>Относительная</t>
  </si>
  <si>
    <t>Относительная нак.</t>
  </si>
  <si>
    <t>Кол-во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</si>
</sst>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right"/>
    </xf>
    <xf numFmtId="0" fontId="0" fillId="3" borderId="0" xfId="0" applyFill="1" applyBorder="1"/>
    <xf numFmtId="0" fontId="0" fillId="3" borderId="0" xfId="0" applyFill="1" applyBorder="1" applyAlignment="1">
      <alignment horizontal="right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1'!$H$3:$H$8</c:f>
              <c:strCache>
                <c:ptCount val="1"/>
                <c:pt idx="0">
                  <c:v>1,5 2,5 3,5 4,5 5,5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1'!$I$3:$I$7</c:f>
              <c:numCache>
                <c:formatCode>General</c:formatCode>
                <c:ptCount val="5"/>
                <c:pt idx="0">
                  <c:v>8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296841200"/>
        <c:axId val="296841592"/>
      </c:barChart>
      <c:catAx>
        <c:axId val="296841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41592"/>
        <c:crosses val="autoZero"/>
        <c:auto val="1"/>
        <c:lblAlgn val="ctr"/>
        <c:lblOffset val="100"/>
        <c:noMultiLvlLbl val="0"/>
      </c:catAx>
      <c:valAx>
        <c:axId val="296841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4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3'!$A$2:$A$6</c:f>
              <c:strCache>
                <c:ptCount val="1"/>
                <c:pt idx="0">
                  <c:v>0 5000 7000 10000 15000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3'!$G$2:$G$5</c:f>
              <c:numCache>
                <c:formatCode>General</c:formatCode>
                <c:ptCount val="4"/>
                <c:pt idx="0">
                  <c:v>4</c:v>
                </c:pt>
                <c:pt idx="1">
                  <c:v>16</c:v>
                </c:pt>
                <c:pt idx="2">
                  <c:v>24</c:v>
                </c:pt>
                <c:pt idx="3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7665856"/>
        <c:axId val="297663112"/>
      </c:lineChart>
      <c:catAx>
        <c:axId val="2976658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3112"/>
        <c:crosses val="autoZero"/>
        <c:auto val="1"/>
        <c:lblAlgn val="ctr"/>
        <c:lblOffset val="100"/>
        <c:noMultiLvlLbl val="0"/>
      </c:catAx>
      <c:valAx>
        <c:axId val="297663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3'!$A$2:$A$6</c:f>
              <c:strCache>
                <c:ptCount val="1"/>
                <c:pt idx="0">
                  <c:v>0 5000 7000 10000 15000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3'!$I$2:$I$5</c:f>
              <c:numCache>
                <c:formatCode>General</c:formatCode>
                <c:ptCount val="4"/>
                <c:pt idx="0">
                  <c:v>0.8</c:v>
                </c:pt>
                <c:pt idx="1">
                  <c:v>3.2</c:v>
                </c:pt>
                <c:pt idx="2">
                  <c:v>4.8000000000000007</c:v>
                </c:pt>
                <c:pt idx="3">
                  <c:v>6.0000000000000009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7660760"/>
        <c:axId val="297659584"/>
      </c:lineChart>
      <c:catAx>
        <c:axId val="2976607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59584"/>
        <c:crosses val="autoZero"/>
        <c:auto val="1"/>
        <c:lblAlgn val="ctr"/>
        <c:lblOffset val="100"/>
        <c:noMultiLvlLbl val="0"/>
      </c:catAx>
      <c:valAx>
        <c:axId val="297659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0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3'!$E$2:$E$5</c:f>
              <c:strCache>
                <c:ptCount val="1"/>
                <c:pt idx="0">
                  <c:v>2500 6000 8500 12500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3'!$F$2:$F$5</c:f>
              <c:numCache>
                <c:formatCode>General</c:formatCode>
                <c:ptCount val="4"/>
                <c:pt idx="0">
                  <c:v>4</c:v>
                </c:pt>
                <c:pt idx="1">
                  <c:v>12</c:v>
                </c:pt>
                <c:pt idx="2">
                  <c:v>8</c:v>
                </c:pt>
                <c:pt idx="3">
                  <c:v>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661544"/>
        <c:axId val="296838064"/>
      </c:scatterChart>
      <c:valAx>
        <c:axId val="297661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8064"/>
        <c:crosses val="autoZero"/>
        <c:crossBetween val="midCat"/>
      </c:valAx>
      <c:valAx>
        <c:axId val="29683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1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4'!$H$3:$H$8</c:f>
              <c:strCache>
                <c:ptCount val="1"/>
                <c:pt idx="0">
                  <c:v>14,195 14,285 14,375 14,465 14,555 14,645</c:v>
                </c:pt>
              </c:strCache>
            </c:strRef>
          </c:tx>
          <c:spPr>
            <a:noFill/>
            <a:ln w="25400" cap="flat" cmpd="sng" algn="ctr">
              <a:solidFill>
                <a:schemeClr val="accent4"/>
              </a:solidFill>
              <a:miter lim="800000"/>
            </a:ln>
            <a:effectLst/>
          </c:spPr>
          <c:invertIfNegative val="0"/>
          <c:val>
            <c:numRef>
              <c:f>'[1]Задание 4'!$I$3:$I$8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12</c:v>
                </c:pt>
                <c:pt idx="3">
                  <c:v>7</c:v>
                </c:pt>
                <c:pt idx="4">
                  <c:v>10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35"/>
        <c:axId val="296838456"/>
        <c:axId val="296840808"/>
      </c:barChart>
      <c:catAx>
        <c:axId val="2968384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40808"/>
        <c:crosses val="autoZero"/>
        <c:auto val="1"/>
        <c:lblAlgn val="ctr"/>
        <c:lblOffset val="100"/>
        <c:noMultiLvlLbl val="0"/>
      </c:catAx>
      <c:valAx>
        <c:axId val="296840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8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4'!$A$4:$A$46</c:f>
              <c:strCache>
                <c:ptCount val="1"/>
                <c:pt idx="0">
                  <c:v>14,15 14,15 14,21 14,21 14,23 14,24 14,25 14,28 14,31 14,32 14,33 14,35 14,36 14,36 14,36 14,36 14,37 14,37 14,38 14,38 14,39 14,4 14,41 14,46 14,48 14,48 14,51 14,51 14,51 14,51 14,52 14,52 14,53 14,54 14,54 14,55 14,55 14,55 14,56 14,58 14,62 14,68 14,6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4'!$J$3:$J$8</c:f>
              <c:numCache>
                <c:formatCode>General</c:formatCode>
                <c:ptCount val="6"/>
                <c:pt idx="0">
                  <c:v>6</c:v>
                </c:pt>
                <c:pt idx="1">
                  <c:v>11</c:v>
                </c:pt>
                <c:pt idx="2">
                  <c:v>23</c:v>
                </c:pt>
                <c:pt idx="3">
                  <c:v>30</c:v>
                </c:pt>
                <c:pt idx="4">
                  <c:v>40</c:v>
                </c:pt>
                <c:pt idx="5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8833792"/>
        <c:axId val="298835360"/>
      </c:lineChart>
      <c:catAx>
        <c:axId val="2988337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5360"/>
        <c:crosses val="autoZero"/>
        <c:auto val="1"/>
        <c:lblAlgn val="ctr"/>
        <c:lblOffset val="100"/>
        <c:noMultiLvlLbl val="0"/>
      </c:catAx>
      <c:valAx>
        <c:axId val="29883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4'!$A$4:$A$46</c:f>
              <c:strCache>
                <c:ptCount val="1"/>
                <c:pt idx="0">
                  <c:v>14,15 14,15 14,21 14,21 14,23 14,24 14,25 14,28 14,31 14,32 14,33 14,35 14,36 14,36 14,36 14,36 14,37 14,37 14,38 14,38 14,39 14,4 14,41 14,46 14,48 14,48 14,51 14,51 14,51 14,51 14,52 14,52 14,53 14,54 14,54 14,55 14,55 14,55 14,56 14,58 14,62 14,68 14,6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4'!$L$3:$L$8</c:f>
              <c:numCache>
                <c:formatCode>General</c:formatCode>
                <c:ptCount val="6"/>
                <c:pt idx="0">
                  <c:v>0.13953488372093023</c:v>
                </c:pt>
                <c:pt idx="1">
                  <c:v>0.2558139534883721</c:v>
                </c:pt>
                <c:pt idx="2">
                  <c:v>0.53488372093023262</c:v>
                </c:pt>
                <c:pt idx="3">
                  <c:v>0.69767441860465129</c:v>
                </c:pt>
                <c:pt idx="4">
                  <c:v>0.93023255813953498</c:v>
                </c:pt>
                <c:pt idx="5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8833008"/>
        <c:axId val="298836536"/>
      </c:lineChart>
      <c:catAx>
        <c:axId val="298833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6536"/>
        <c:crosses val="autoZero"/>
        <c:auto val="1"/>
        <c:lblAlgn val="ctr"/>
        <c:lblOffset val="100"/>
        <c:noMultiLvlLbl val="0"/>
      </c:catAx>
      <c:valAx>
        <c:axId val="298836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4'!$H$3:$H$8</c:f>
              <c:strCache>
                <c:ptCount val="1"/>
                <c:pt idx="0">
                  <c:v>14,195 14,285 14,375 14,465 14,555 14,645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4'!$I$3:$I$8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12</c:v>
                </c:pt>
                <c:pt idx="3">
                  <c:v>7</c:v>
                </c:pt>
                <c:pt idx="4">
                  <c:v>10</c:v>
                </c:pt>
                <c:pt idx="5">
                  <c:v>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837320"/>
        <c:axId val="298836928"/>
      </c:scatterChart>
      <c:valAx>
        <c:axId val="298837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6928"/>
        <c:crosses val="autoZero"/>
        <c:crossBetween val="midCat"/>
      </c:valAx>
      <c:valAx>
        <c:axId val="29883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8837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1'!$A$4:$A$28</c:f>
              <c:strCache>
                <c:ptCount val="1"/>
                <c:pt idx="0">
                  <c:v>1 1 1 2 2 2 2 2 3 3 3 3 4 4 4 4 4 4 5 5 5 6 6 6 6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1'!$J$3:$J$7</c:f>
              <c:numCache>
                <c:formatCode>General</c:formatCode>
                <c:ptCount val="5"/>
                <c:pt idx="0">
                  <c:v>8</c:v>
                </c:pt>
                <c:pt idx="1">
                  <c:v>12</c:v>
                </c:pt>
                <c:pt idx="2">
                  <c:v>18</c:v>
                </c:pt>
                <c:pt idx="3">
                  <c:v>21</c:v>
                </c:pt>
                <c:pt idx="4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6843160"/>
        <c:axId val="296836104"/>
      </c:lineChart>
      <c:catAx>
        <c:axId val="2968431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6104"/>
        <c:crosses val="autoZero"/>
        <c:auto val="1"/>
        <c:lblAlgn val="ctr"/>
        <c:lblOffset val="100"/>
        <c:noMultiLvlLbl val="0"/>
      </c:catAx>
      <c:valAx>
        <c:axId val="29683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43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1'!$A$4:$A$28</c:f>
              <c:strCache>
                <c:ptCount val="1"/>
                <c:pt idx="0">
                  <c:v>1 1 1 2 2 2 2 2 3 3 3 3 4 4 4 4 4 4 5 5 5 6 6 6 6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1'!$L$3:$L$7</c:f>
              <c:numCache>
                <c:formatCode>General</c:formatCode>
                <c:ptCount val="5"/>
                <c:pt idx="0">
                  <c:v>0.32</c:v>
                </c:pt>
                <c:pt idx="1">
                  <c:v>0.48</c:v>
                </c:pt>
                <c:pt idx="2">
                  <c:v>0.72</c:v>
                </c:pt>
                <c:pt idx="3">
                  <c:v>0.84</c:v>
                </c:pt>
                <c:pt idx="4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6837280"/>
        <c:axId val="296837672"/>
      </c:lineChart>
      <c:catAx>
        <c:axId val="2968372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7672"/>
        <c:crosses val="autoZero"/>
        <c:auto val="1"/>
        <c:lblAlgn val="ctr"/>
        <c:lblOffset val="100"/>
        <c:noMultiLvlLbl val="0"/>
      </c:catAx>
      <c:valAx>
        <c:axId val="296837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1'!$H$3:$H$7</c:f>
              <c:strCache>
                <c:ptCount val="1"/>
                <c:pt idx="0">
                  <c:v>1,5 2,5 3,5 4,5 5,5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1'!$I$3:$I$7</c:f>
              <c:numCache>
                <c:formatCode>General</c:formatCode>
                <c:ptCount val="5"/>
                <c:pt idx="0">
                  <c:v>8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842376"/>
        <c:axId val="296836888"/>
      </c:scatterChart>
      <c:valAx>
        <c:axId val="296842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6888"/>
        <c:crosses val="autoZero"/>
        <c:crossBetween val="midCat"/>
      </c:valAx>
      <c:valAx>
        <c:axId val="296836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42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2'!$H$3:$H$7</c:f>
              <c:strCache>
                <c:ptCount val="1"/>
                <c:pt idx="0">
                  <c:v>17 47 77 107 137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2'!$I$3:$I$7</c:f>
              <c:numCache>
                <c:formatCode>General</c:formatCode>
                <c:ptCount val="5"/>
                <c:pt idx="0">
                  <c:v>11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296839240"/>
        <c:axId val="296839632"/>
      </c:barChart>
      <c:catAx>
        <c:axId val="2968392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9632"/>
        <c:crosses val="autoZero"/>
        <c:auto val="1"/>
        <c:lblAlgn val="ctr"/>
        <c:lblOffset val="100"/>
        <c:noMultiLvlLbl val="0"/>
      </c:catAx>
      <c:valAx>
        <c:axId val="29683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6839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2'!$A$4:$A$23</c:f>
              <c:strCache>
                <c:ptCount val="1"/>
                <c:pt idx="0">
                  <c:v>2 3 6 7 9 10 12 17 18 24 25 35 42 51 60 68 85 100 130 152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2'!$J$3:$J$7</c:f>
              <c:numCache>
                <c:formatCode>General</c:formatCode>
                <c:ptCount val="5"/>
                <c:pt idx="0">
                  <c:v>11</c:v>
                </c:pt>
                <c:pt idx="1">
                  <c:v>15</c:v>
                </c:pt>
                <c:pt idx="2">
                  <c:v>17</c:v>
                </c:pt>
                <c:pt idx="3">
                  <c:v>18</c:v>
                </c:pt>
                <c:pt idx="4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7664288"/>
        <c:axId val="297659976"/>
      </c:lineChart>
      <c:catAx>
        <c:axId val="2976642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59976"/>
        <c:crosses val="autoZero"/>
        <c:auto val="1"/>
        <c:lblAlgn val="ctr"/>
        <c:lblOffset val="100"/>
        <c:noMultiLvlLbl val="0"/>
      </c:catAx>
      <c:valAx>
        <c:axId val="297659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2'!$A$4:$A$23</c:f>
              <c:strCache>
                <c:ptCount val="1"/>
                <c:pt idx="0">
                  <c:v>2 3 6 7 9 10 12 17 18 24 25 35 42 51 60 68 85 100 130 152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2'!$L$3:$L$7</c:f>
              <c:numCache>
                <c:formatCode>General</c:formatCode>
                <c:ptCount val="5"/>
                <c:pt idx="0">
                  <c:v>0.55000000000000004</c:v>
                </c:pt>
                <c:pt idx="1">
                  <c:v>0.75</c:v>
                </c:pt>
                <c:pt idx="2">
                  <c:v>0.85</c:v>
                </c:pt>
                <c:pt idx="3">
                  <c:v>0.9</c:v>
                </c:pt>
                <c:pt idx="4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7662720"/>
        <c:axId val="297664680"/>
      </c:lineChart>
      <c:catAx>
        <c:axId val="297662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4680"/>
        <c:crosses val="autoZero"/>
        <c:auto val="1"/>
        <c:lblAlgn val="ctr"/>
        <c:lblOffset val="100"/>
        <c:noMultiLvlLbl val="0"/>
      </c:catAx>
      <c:valAx>
        <c:axId val="297664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2'!$H$3:$H$8</c:f>
              <c:strCache>
                <c:ptCount val="1"/>
                <c:pt idx="0">
                  <c:v>17 47 77 107 137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2'!$I$3:$I$7</c:f>
              <c:numCache>
                <c:formatCode>General</c:formatCode>
                <c:ptCount val="5"/>
                <c:pt idx="0">
                  <c:v>11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661936"/>
        <c:axId val="297665072"/>
      </c:scatterChart>
      <c:valAx>
        <c:axId val="297661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5072"/>
        <c:crosses val="autoZero"/>
        <c:crossBetween val="midCat"/>
      </c:valAx>
      <c:valAx>
        <c:axId val="29766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1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Гистограмма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3'!$E$2:$E$5</c:f>
              <c:strCache>
                <c:ptCount val="1"/>
                <c:pt idx="0">
                  <c:v>2500 6000 8500 12500</c:v>
                </c:pt>
              </c:strCache>
            </c:strRef>
          </c:tx>
          <c:spPr>
            <a:noFill/>
            <a:ln w="25400" cap="flat" cmpd="sng" algn="ctr">
              <a:solidFill>
                <a:schemeClr val="accent4"/>
              </a:solidFill>
              <a:miter lim="800000"/>
            </a:ln>
            <a:effectLst/>
          </c:spPr>
          <c:invertIfNegative val="0"/>
          <c:val>
            <c:numRef>
              <c:f>'[1]Задание 3'!$F$2:$F$5</c:f>
              <c:numCache>
                <c:formatCode>General</c:formatCode>
                <c:ptCount val="4"/>
                <c:pt idx="0">
                  <c:v>4</c:v>
                </c:pt>
                <c:pt idx="1">
                  <c:v>12</c:v>
                </c:pt>
                <c:pt idx="2">
                  <c:v>8</c:v>
                </c:pt>
                <c:pt idx="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35"/>
        <c:axId val="297663504"/>
        <c:axId val="297659192"/>
      </c:barChart>
      <c:catAx>
        <c:axId val="2976635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59192"/>
        <c:crosses val="autoZero"/>
        <c:auto val="1"/>
        <c:lblAlgn val="ctr"/>
        <c:lblOffset val="100"/>
        <c:noMultiLvlLbl val="0"/>
      </c:catAx>
      <c:valAx>
        <c:axId val="297659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9766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35000"/>
          <a:lumOff val="6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dk1"/>
    </cs:fontRef>
    <cs:spPr>
      <a:noFill/>
      <a:ln w="25400" cap="flat" cmpd="sng" algn="ctr">
        <a:solidFill>
          <a:schemeClr val="phClr"/>
        </a:solidFill>
        <a:miter lim="800000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flat" cmpd="sng" algn="ctr">
        <a:solidFill>
          <a:schemeClr val="phClr"/>
        </a:solidFill>
        <a:miter lim="800000"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1"/>
    <cs:effectRef idx="0"/>
    <cs:fontRef idx="minor">
      <a:schemeClr val="tx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35000"/>
          <a:lumOff val="6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dk1"/>
    </cs:fontRef>
    <cs:spPr>
      <a:noFill/>
      <a:ln w="25400" cap="flat" cmpd="sng" algn="ctr">
        <a:solidFill>
          <a:schemeClr val="phClr"/>
        </a:solidFill>
        <a:miter lim="800000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flat" cmpd="sng" algn="ctr">
        <a:solidFill>
          <a:schemeClr val="phClr"/>
        </a:solidFill>
        <a:miter lim="800000"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1"/>
    <cs:effectRef idx="0"/>
    <cs:fontRef idx="minor">
      <a:schemeClr val="tx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600076</xdr:colOff>
      <xdr:row>8</xdr:row>
      <xdr:rowOff>4762</xdr:rowOff>
    </xdr:from>
    <xdr:to>
      <xdr:col>8</xdr:col>
      <xdr:colOff>304801</xdr:colOff>
      <xdr:row>22</xdr:row>
      <xdr:rowOff>80962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8</xdr:row>
      <xdr:rowOff>19050</xdr:rowOff>
    </xdr:from>
    <xdr:to>
      <xdr:col>11</xdr:col>
      <xdr:colOff>1047750</xdr:colOff>
      <xdr:row>21</xdr:row>
      <xdr:rowOff>95250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561975</xdr:colOff>
      <xdr:row>23</xdr:row>
      <xdr:rowOff>9525</xdr:rowOff>
    </xdr:from>
    <xdr:to>
      <xdr:col>7</xdr:col>
      <xdr:colOff>1514475</xdr:colOff>
      <xdr:row>36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285750</xdr:colOff>
      <xdr:row>22</xdr:row>
      <xdr:rowOff>161925</xdr:rowOff>
    </xdr:from>
    <xdr:to>
      <xdr:col>11</xdr:col>
      <xdr:colOff>523875</xdr:colOff>
      <xdr:row>37</xdr:row>
      <xdr:rowOff>47625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600076</xdr:colOff>
      <xdr:row>8</xdr:row>
      <xdr:rowOff>4762</xdr:rowOff>
    </xdr:from>
    <xdr:to>
      <xdr:col>8</xdr:col>
      <xdr:colOff>304801</xdr:colOff>
      <xdr:row>22</xdr:row>
      <xdr:rowOff>80962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8</xdr:row>
      <xdr:rowOff>19050</xdr:rowOff>
    </xdr:from>
    <xdr:to>
      <xdr:col>11</xdr:col>
      <xdr:colOff>1047750</xdr:colOff>
      <xdr:row>21</xdr:row>
      <xdr:rowOff>95250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561975</xdr:colOff>
      <xdr:row>23</xdr:row>
      <xdr:rowOff>9525</xdr:rowOff>
    </xdr:from>
    <xdr:to>
      <xdr:col>7</xdr:col>
      <xdr:colOff>1514475</xdr:colOff>
      <xdr:row>36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285750</xdr:colOff>
      <xdr:row>22</xdr:row>
      <xdr:rowOff>161925</xdr:rowOff>
    </xdr:from>
    <xdr:to>
      <xdr:col>11</xdr:col>
      <xdr:colOff>523875</xdr:colOff>
      <xdr:row>37</xdr:row>
      <xdr:rowOff>47625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581025</xdr:colOff>
      <xdr:row>0</xdr:row>
      <xdr:rowOff>128587</xdr:rowOff>
    </xdr:from>
    <xdr:to>
      <xdr:col>17</xdr:col>
      <xdr:colOff>276225</xdr:colOff>
      <xdr:row>13</xdr:row>
      <xdr:rowOff>14287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581025</xdr:colOff>
      <xdr:row>13</xdr:row>
      <xdr:rowOff>33337</xdr:rowOff>
    </xdr:from>
    <xdr:to>
      <xdr:col>17</xdr:col>
      <xdr:colOff>276225</xdr:colOff>
      <xdr:row>27</xdr:row>
      <xdr:rowOff>109537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285750</xdr:colOff>
      <xdr:row>0</xdr:row>
      <xdr:rowOff>114300</xdr:rowOff>
    </xdr:from>
    <xdr:to>
      <xdr:col>24</xdr:col>
      <xdr:colOff>590550</xdr:colOff>
      <xdr:row>13</xdr:row>
      <xdr:rowOff>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13</xdr:row>
      <xdr:rowOff>28575</xdr:rowOff>
    </xdr:from>
    <xdr:to>
      <xdr:col>24</xdr:col>
      <xdr:colOff>600075</xdr:colOff>
      <xdr:row>27</xdr:row>
      <xdr:rowOff>104775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600076</xdr:colOff>
      <xdr:row>8</xdr:row>
      <xdr:rowOff>4762</xdr:rowOff>
    </xdr:from>
    <xdr:to>
      <xdr:col>8</xdr:col>
      <xdr:colOff>304801</xdr:colOff>
      <xdr:row>22</xdr:row>
      <xdr:rowOff>80962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8</xdr:row>
      <xdr:rowOff>19050</xdr:rowOff>
    </xdr:from>
    <xdr:to>
      <xdr:col>11</xdr:col>
      <xdr:colOff>1047750</xdr:colOff>
      <xdr:row>21</xdr:row>
      <xdr:rowOff>95250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561975</xdr:colOff>
      <xdr:row>23</xdr:row>
      <xdr:rowOff>9525</xdr:rowOff>
    </xdr:from>
    <xdr:to>
      <xdr:col>7</xdr:col>
      <xdr:colOff>1514475</xdr:colOff>
      <xdr:row>36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285750</xdr:colOff>
      <xdr:row>22</xdr:row>
      <xdr:rowOff>161925</xdr:rowOff>
    </xdr:from>
    <xdr:to>
      <xdr:col>11</xdr:col>
      <xdr:colOff>523875</xdr:colOff>
      <xdr:row>37</xdr:row>
      <xdr:rowOff>47625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uytr\Desktop\&#1059;&#1095;&#1105;&#1073;&#1072;\&#1040;&#1085;&#1072;&#1083;&#1080;&#1079;%20&#1076;&#1072;&#1085;&#1085;&#1099;&#1093;\&#1041;&#1072;&#1093;&#1091;&#1088;&#1077;&#1074;%20&#1053;&#1080;&#1082;&#1086;&#1083;&#1072;&#1081;%20-%202%20&#1082;&#1091;&#1088;&#1089;%20-%20&#1040;&#1085;&#1072;&#1083;&#1080;&#1079;%20&#1076;&#1072;&#1085;&#1085;&#1099;&#1093;%20-%20&#1051;&#1056;%202%20-%20&#1076;&#1086;&#1087;.%20&#1079;&#1072;&#1076;&#1072;&#1095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дание 1"/>
      <sheetName val="Задание 2"/>
      <sheetName val="Задание 3"/>
      <sheetName val="Задание 4"/>
    </sheetNames>
    <sheetDataSet>
      <sheetData sheetId="0">
        <row r="3">
          <cell r="H3">
            <v>1.5</v>
          </cell>
          <cell r="I3">
            <v>8</v>
          </cell>
          <cell r="J3">
            <v>8</v>
          </cell>
          <cell r="L3">
            <v>0.32</v>
          </cell>
        </row>
        <row r="4">
          <cell r="A4">
            <v>1</v>
          </cell>
          <cell r="H4">
            <v>2.5</v>
          </cell>
          <cell r="I4">
            <v>4</v>
          </cell>
          <cell r="J4">
            <v>12</v>
          </cell>
          <cell r="L4">
            <v>0.48</v>
          </cell>
        </row>
        <row r="5">
          <cell r="A5">
            <v>1</v>
          </cell>
          <cell r="H5">
            <v>3.5</v>
          </cell>
          <cell r="I5">
            <v>6</v>
          </cell>
          <cell r="J5">
            <v>18</v>
          </cell>
          <cell r="L5">
            <v>0.72</v>
          </cell>
        </row>
        <row r="6">
          <cell r="A6">
            <v>1</v>
          </cell>
          <cell r="H6">
            <v>4.5</v>
          </cell>
          <cell r="I6">
            <v>3</v>
          </cell>
          <cell r="J6">
            <v>21</v>
          </cell>
          <cell r="L6">
            <v>0.84</v>
          </cell>
        </row>
        <row r="7">
          <cell r="A7">
            <v>2</v>
          </cell>
          <cell r="H7">
            <v>5.5</v>
          </cell>
          <cell r="I7">
            <v>4</v>
          </cell>
          <cell r="J7">
            <v>25</v>
          </cell>
          <cell r="L7">
            <v>1</v>
          </cell>
        </row>
        <row r="8">
          <cell r="A8">
            <v>2</v>
          </cell>
        </row>
        <row r="9">
          <cell r="A9">
            <v>2</v>
          </cell>
        </row>
        <row r="10">
          <cell r="A10">
            <v>2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3</v>
          </cell>
        </row>
        <row r="14">
          <cell r="A14">
            <v>3</v>
          </cell>
        </row>
        <row r="15">
          <cell r="A15">
            <v>3</v>
          </cell>
        </row>
        <row r="16">
          <cell r="A16">
            <v>4</v>
          </cell>
        </row>
        <row r="17">
          <cell r="A17">
            <v>4</v>
          </cell>
        </row>
        <row r="18">
          <cell r="A18">
            <v>4</v>
          </cell>
        </row>
        <row r="19">
          <cell r="A19">
            <v>4</v>
          </cell>
        </row>
        <row r="20">
          <cell r="A20">
            <v>4</v>
          </cell>
        </row>
        <row r="21">
          <cell r="A21">
            <v>4</v>
          </cell>
        </row>
        <row r="22">
          <cell r="A22">
            <v>5</v>
          </cell>
        </row>
        <row r="23">
          <cell r="A23">
            <v>5</v>
          </cell>
        </row>
        <row r="24">
          <cell r="A24">
            <v>5</v>
          </cell>
        </row>
        <row r="25">
          <cell r="A25">
            <v>6</v>
          </cell>
        </row>
        <row r="26">
          <cell r="A26">
            <v>6</v>
          </cell>
        </row>
        <row r="27">
          <cell r="A27">
            <v>6</v>
          </cell>
        </row>
        <row r="28">
          <cell r="A28">
            <v>6</v>
          </cell>
        </row>
      </sheetData>
      <sheetData sheetId="1">
        <row r="3">
          <cell r="H3">
            <v>17</v>
          </cell>
          <cell r="I3">
            <v>11</v>
          </cell>
          <cell r="J3">
            <v>11</v>
          </cell>
          <cell r="L3">
            <v>0.55000000000000004</v>
          </cell>
        </row>
        <row r="4">
          <cell r="A4">
            <v>2</v>
          </cell>
          <cell r="H4">
            <v>47</v>
          </cell>
          <cell r="I4">
            <v>4</v>
          </cell>
          <cell r="J4">
            <v>15</v>
          </cell>
          <cell r="L4">
            <v>0.75</v>
          </cell>
        </row>
        <row r="5">
          <cell r="A5">
            <v>3</v>
          </cell>
          <cell r="H5">
            <v>77</v>
          </cell>
          <cell r="I5">
            <v>2</v>
          </cell>
          <cell r="J5">
            <v>17</v>
          </cell>
          <cell r="L5">
            <v>0.85</v>
          </cell>
        </row>
        <row r="6">
          <cell r="A6">
            <v>6</v>
          </cell>
          <cell r="H6">
            <v>107</v>
          </cell>
          <cell r="I6">
            <v>1</v>
          </cell>
          <cell r="J6">
            <v>18</v>
          </cell>
          <cell r="L6">
            <v>0.9</v>
          </cell>
        </row>
        <row r="7">
          <cell r="A7">
            <v>7</v>
          </cell>
          <cell r="H7">
            <v>137</v>
          </cell>
          <cell r="I7">
            <v>2</v>
          </cell>
          <cell r="J7">
            <v>20</v>
          </cell>
          <cell r="L7">
            <v>1</v>
          </cell>
        </row>
        <row r="8">
          <cell r="A8">
            <v>9</v>
          </cell>
        </row>
        <row r="9">
          <cell r="A9">
            <v>10</v>
          </cell>
        </row>
        <row r="10">
          <cell r="A10">
            <v>12</v>
          </cell>
        </row>
        <row r="11">
          <cell r="A11">
            <v>17</v>
          </cell>
        </row>
        <row r="12">
          <cell r="A12">
            <v>18</v>
          </cell>
        </row>
        <row r="13">
          <cell r="A13">
            <v>24</v>
          </cell>
        </row>
        <row r="14">
          <cell r="A14">
            <v>25</v>
          </cell>
        </row>
        <row r="15">
          <cell r="A15">
            <v>35</v>
          </cell>
        </row>
        <row r="16">
          <cell r="A16">
            <v>42</v>
          </cell>
        </row>
        <row r="17">
          <cell r="A17">
            <v>51</v>
          </cell>
        </row>
        <row r="18">
          <cell r="A18">
            <v>60</v>
          </cell>
        </row>
        <row r="19">
          <cell r="A19">
            <v>68</v>
          </cell>
        </row>
        <row r="20">
          <cell r="A20">
            <v>85</v>
          </cell>
        </row>
        <row r="21">
          <cell r="A21">
            <v>100</v>
          </cell>
        </row>
        <row r="22">
          <cell r="A22">
            <v>130</v>
          </cell>
        </row>
        <row r="23">
          <cell r="A23">
            <v>152</v>
          </cell>
        </row>
      </sheetData>
      <sheetData sheetId="2">
        <row r="2">
          <cell r="A2">
            <v>0</v>
          </cell>
          <cell r="E2">
            <v>2500</v>
          </cell>
          <cell r="F2">
            <v>4</v>
          </cell>
          <cell r="G2">
            <v>4</v>
          </cell>
          <cell r="I2">
            <v>0.8</v>
          </cell>
        </row>
        <row r="3">
          <cell r="A3">
            <v>5000</v>
          </cell>
          <cell r="E3">
            <v>6000</v>
          </cell>
          <cell r="F3">
            <v>12</v>
          </cell>
          <cell r="G3">
            <v>16</v>
          </cell>
          <cell r="I3">
            <v>3.2</v>
          </cell>
        </row>
        <row r="4">
          <cell r="A4">
            <v>7000</v>
          </cell>
          <cell r="E4">
            <v>8500</v>
          </cell>
          <cell r="F4">
            <v>8</v>
          </cell>
          <cell r="G4">
            <v>24</v>
          </cell>
          <cell r="I4">
            <v>4.8000000000000007</v>
          </cell>
        </row>
        <row r="5">
          <cell r="A5">
            <v>10000</v>
          </cell>
          <cell r="E5">
            <v>12500</v>
          </cell>
          <cell r="F5">
            <v>6</v>
          </cell>
          <cell r="G5">
            <v>30</v>
          </cell>
          <cell r="I5">
            <v>6.0000000000000009</v>
          </cell>
        </row>
        <row r="6">
          <cell r="A6">
            <v>15000</v>
          </cell>
        </row>
      </sheetData>
      <sheetData sheetId="3">
        <row r="3">
          <cell r="H3">
            <v>14.195</v>
          </cell>
          <cell r="I3">
            <v>6</v>
          </cell>
          <cell r="J3">
            <v>6</v>
          </cell>
          <cell r="L3">
            <v>0.13953488372093023</v>
          </cell>
        </row>
        <row r="4">
          <cell r="A4">
            <v>14.15</v>
          </cell>
          <cell r="H4">
            <v>14.285</v>
          </cell>
          <cell r="I4">
            <v>5</v>
          </cell>
          <cell r="J4">
            <v>11</v>
          </cell>
          <cell r="L4">
            <v>0.2558139534883721</v>
          </cell>
        </row>
        <row r="5">
          <cell r="A5">
            <v>14.15</v>
          </cell>
          <cell r="H5">
            <v>14.375</v>
          </cell>
          <cell r="I5">
            <v>12</v>
          </cell>
          <cell r="J5">
            <v>23</v>
          </cell>
          <cell r="L5">
            <v>0.53488372093023262</v>
          </cell>
        </row>
        <row r="6">
          <cell r="A6">
            <v>14.21</v>
          </cell>
          <cell r="H6">
            <v>14.465</v>
          </cell>
          <cell r="I6">
            <v>7</v>
          </cell>
          <cell r="J6">
            <v>30</v>
          </cell>
          <cell r="L6">
            <v>0.69767441860465129</v>
          </cell>
        </row>
        <row r="7">
          <cell r="A7">
            <v>14.21</v>
          </cell>
          <cell r="H7">
            <v>14.555</v>
          </cell>
          <cell r="I7">
            <v>10</v>
          </cell>
          <cell r="J7">
            <v>40</v>
          </cell>
          <cell r="L7">
            <v>0.93023255813953498</v>
          </cell>
        </row>
        <row r="8">
          <cell r="A8">
            <v>14.23</v>
          </cell>
          <cell r="H8">
            <v>14.645</v>
          </cell>
          <cell r="I8">
            <v>3</v>
          </cell>
          <cell r="J8">
            <v>43</v>
          </cell>
          <cell r="L8">
            <v>1</v>
          </cell>
        </row>
        <row r="9">
          <cell r="A9">
            <v>14.24</v>
          </cell>
        </row>
        <row r="10">
          <cell r="A10">
            <v>14.25</v>
          </cell>
        </row>
        <row r="11">
          <cell r="A11">
            <v>14.28</v>
          </cell>
        </row>
        <row r="12">
          <cell r="A12">
            <v>14.31</v>
          </cell>
        </row>
        <row r="13">
          <cell r="A13">
            <v>14.32</v>
          </cell>
        </row>
        <row r="14">
          <cell r="A14">
            <v>14.33</v>
          </cell>
        </row>
        <row r="15">
          <cell r="A15">
            <v>14.35</v>
          </cell>
        </row>
        <row r="16">
          <cell r="A16">
            <v>14.36</v>
          </cell>
        </row>
        <row r="17">
          <cell r="A17">
            <v>14.36</v>
          </cell>
        </row>
        <row r="18">
          <cell r="A18">
            <v>14.36</v>
          </cell>
        </row>
        <row r="19">
          <cell r="A19">
            <v>14.36</v>
          </cell>
        </row>
        <row r="20">
          <cell r="A20">
            <v>14.37</v>
          </cell>
        </row>
        <row r="21">
          <cell r="A21">
            <v>14.37</v>
          </cell>
        </row>
        <row r="22">
          <cell r="A22">
            <v>14.38</v>
          </cell>
        </row>
        <row r="23">
          <cell r="A23">
            <v>14.38</v>
          </cell>
        </row>
        <row r="24">
          <cell r="A24">
            <v>14.39</v>
          </cell>
        </row>
        <row r="25">
          <cell r="A25">
            <v>14.4</v>
          </cell>
        </row>
        <row r="26">
          <cell r="A26">
            <v>14.41</v>
          </cell>
        </row>
        <row r="27">
          <cell r="A27">
            <v>14.46</v>
          </cell>
        </row>
        <row r="28">
          <cell r="A28">
            <v>14.48</v>
          </cell>
        </row>
        <row r="29">
          <cell r="A29">
            <v>14.48</v>
          </cell>
        </row>
        <row r="30">
          <cell r="A30">
            <v>14.51</v>
          </cell>
        </row>
        <row r="31">
          <cell r="A31">
            <v>14.51</v>
          </cell>
        </row>
        <row r="32">
          <cell r="A32">
            <v>14.51</v>
          </cell>
        </row>
        <row r="33">
          <cell r="A33">
            <v>14.51</v>
          </cell>
        </row>
        <row r="34">
          <cell r="A34">
            <v>14.52</v>
          </cell>
        </row>
        <row r="35">
          <cell r="A35">
            <v>14.52</v>
          </cell>
        </row>
        <row r="36">
          <cell r="A36">
            <v>14.53</v>
          </cell>
        </row>
        <row r="37">
          <cell r="A37">
            <v>14.54</v>
          </cell>
        </row>
        <row r="38">
          <cell r="A38">
            <v>14.54</v>
          </cell>
        </row>
        <row r="39">
          <cell r="A39">
            <v>14.55</v>
          </cell>
        </row>
        <row r="40">
          <cell r="A40">
            <v>14.55</v>
          </cell>
        </row>
        <row r="41">
          <cell r="A41">
            <v>14.55</v>
          </cell>
        </row>
        <row r="42">
          <cell r="A42">
            <v>14.56</v>
          </cell>
        </row>
        <row r="43">
          <cell r="A43">
            <v>14.58</v>
          </cell>
        </row>
        <row r="44">
          <cell r="A44">
            <v>14.62</v>
          </cell>
        </row>
        <row r="45">
          <cell r="A45">
            <v>14.68</v>
          </cell>
        </row>
        <row r="46">
          <cell r="A46">
            <v>14.69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workbookViewId="0">
      <selection activeCell="C10" sqref="C10"/>
    </sheetView>
  </sheetViews>
  <sheetFormatPr defaultRowHeight="15" x14ac:dyDescent="0.25"/>
  <cols>
    <col min="1" max="1" width="12.28515625" customWidth="1"/>
    <col min="3" max="3" width="19.5703125" customWidth="1"/>
    <col min="6" max="6" width="17.7109375" customWidth="1"/>
    <col min="7" max="7" width="16.42578125" customWidth="1"/>
    <col min="8" max="8" width="13.85546875" customWidth="1"/>
    <col min="9" max="9" width="18.7109375" customWidth="1"/>
    <col min="10" max="10" width="28.85546875" customWidth="1"/>
    <col min="11" max="11" width="19.28515625" customWidth="1"/>
    <col min="12" max="12" width="25.7109375" customWidth="1"/>
  </cols>
  <sheetData>
    <row r="1" spans="1:12" x14ac:dyDescent="0.25">
      <c r="C1" s="1"/>
      <c r="D1" s="1"/>
      <c r="E1" s="1"/>
      <c r="F1" s="11" t="s">
        <v>0</v>
      </c>
      <c r="G1" s="11" t="s">
        <v>1</v>
      </c>
      <c r="H1" s="11" t="s">
        <v>2</v>
      </c>
      <c r="I1" s="11" t="s">
        <v>3</v>
      </c>
      <c r="J1" s="11" t="s">
        <v>4</v>
      </c>
      <c r="K1" s="11" t="s">
        <v>5</v>
      </c>
      <c r="L1" s="11" t="s">
        <v>6</v>
      </c>
    </row>
    <row r="2" spans="1:12" x14ac:dyDescent="0.25">
      <c r="A2" s="10" t="s">
        <v>7</v>
      </c>
      <c r="C2" s="11" t="s">
        <v>8</v>
      </c>
      <c r="D2" s="22">
        <f>COUNT(A3:A28)</f>
        <v>25</v>
      </c>
      <c r="E2" s="1"/>
      <c r="F2" s="21">
        <f>D4</f>
        <v>1</v>
      </c>
      <c r="G2" s="21">
        <f>F2+$D$7</f>
        <v>1</v>
      </c>
      <c r="H2" s="21">
        <f>(F2+G2)/2</f>
        <v>1</v>
      </c>
      <c r="I2" s="22">
        <f t="array" ref="I2:I6">FREQUENCY(A3:A33,G2:G6)</f>
        <v>3</v>
      </c>
      <c r="J2" s="22">
        <f>I2</f>
        <v>3</v>
      </c>
      <c r="K2" s="22">
        <f>I2/$D$3</f>
        <v>0.5</v>
      </c>
      <c r="L2" s="22">
        <f>K2</f>
        <v>0.5</v>
      </c>
    </row>
    <row r="3" spans="1:12" x14ac:dyDescent="0.25">
      <c r="A3" s="22">
        <v>1</v>
      </c>
      <c r="C3" s="11" t="s">
        <v>9</v>
      </c>
      <c r="D3" s="22">
        <f>MAX(A3:A28)</f>
        <v>6</v>
      </c>
      <c r="E3" s="1"/>
      <c r="F3" s="21">
        <f>G2</f>
        <v>1</v>
      </c>
      <c r="G3" s="21">
        <f>F3+$D$7</f>
        <v>1</v>
      </c>
      <c r="H3" s="21">
        <f t="shared" ref="H3:H6" si="0">(F3+G3)/2</f>
        <v>1</v>
      </c>
      <c r="I3" s="22">
        <v>0</v>
      </c>
      <c r="J3" s="22">
        <f>I3+J2</f>
        <v>3</v>
      </c>
      <c r="K3" s="22">
        <f t="shared" ref="K3:K6" si="1">I3/$D$3</f>
        <v>0</v>
      </c>
      <c r="L3" s="22">
        <f>K3+L2</f>
        <v>0.5</v>
      </c>
    </row>
    <row r="4" spans="1:12" x14ac:dyDescent="0.25">
      <c r="A4" s="22">
        <v>1</v>
      </c>
      <c r="C4" s="11" t="s">
        <v>10</v>
      </c>
      <c r="D4" s="22">
        <f>MIN(A3:A28)</f>
        <v>1</v>
      </c>
      <c r="E4" s="1"/>
      <c r="F4" s="21">
        <f t="shared" ref="F4:F6" si="2">G3</f>
        <v>1</v>
      </c>
      <c r="G4" s="21">
        <f t="shared" ref="G4:G6" si="3">F4+$D$7</f>
        <v>1</v>
      </c>
      <c r="H4" s="21">
        <f t="shared" si="0"/>
        <v>1</v>
      </c>
      <c r="I4" s="22">
        <v>0</v>
      </c>
      <c r="J4" s="22">
        <f t="shared" ref="J4:J6" si="4">I4+J3</f>
        <v>3</v>
      </c>
      <c r="K4" s="22">
        <f t="shared" si="1"/>
        <v>0</v>
      </c>
      <c r="L4" s="22">
        <f t="shared" ref="L4:L6" si="5">K4+L3</f>
        <v>0.5</v>
      </c>
    </row>
    <row r="5" spans="1:12" x14ac:dyDescent="0.25">
      <c r="A5" s="22">
        <v>1</v>
      </c>
      <c r="C5" s="11" t="s">
        <v>11</v>
      </c>
      <c r="D5" s="22">
        <f>ROUNDDOWN(1 + 3.322 * LOG(D2),0)</f>
        <v>5</v>
      </c>
      <c r="E5" s="1"/>
      <c r="F5" s="21">
        <f t="shared" si="2"/>
        <v>1</v>
      </c>
      <c r="G5" s="21">
        <f t="shared" si="3"/>
        <v>1</v>
      </c>
      <c r="H5" s="21">
        <f t="shared" si="0"/>
        <v>1</v>
      </c>
      <c r="I5" s="22">
        <v>0</v>
      </c>
      <c r="J5" s="22">
        <f t="shared" si="4"/>
        <v>3</v>
      </c>
      <c r="K5" s="22">
        <f t="shared" si="1"/>
        <v>0</v>
      </c>
      <c r="L5" s="22">
        <f t="shared" si="5"/>
        <v>0.5</v>
      </c>
    </row>
    <row r="6" spans="1:12" x14ac:dyDescent="0.25">
      <c r="A6" s="22">
        <v>2</v>
      </c>
      <c r="C6" s="11" t="s">
        <v>12</v>
      </c>
      <c r="D6" s="22">
        <f>(D3-D4)/D5</f>
        <v>1</v>
      </c>
      <c r="E6" s="1"/>
      <c r="F6" s="21">
        <f t="shared" si="2"/>
        <v>1</v>
      </c>
      <c r="G6" s="21">
        <f t="shared" si="3"/>
        <v>1</v>
      </c>
      <c r="H6" s="21">
        <f t="shared" si="0"/>
        <v>1</v>
      </c>
      <c r="I6" s="22">
        <v>0</v>
      </c>
      <c r="J6" s="22">
        <f t="shared" si="4"/>
        <v>3</v>
      </c>
      <c r="K6" s="22">
        <f t="shared" si="1"/>
        <v>0</v>
      </c>
      <c r="L6" s="22">
        <f t="shared" si="5"/>
        <v>0.5</v>
      </c>
    </row>
    <row r="7" spans="1:12" x14ac:dyDescent="0.25">
      <c r="A7" s="22">
        <v>2</v>
      </c>
      <c r="C7" s="1"/>
      <c r="D7" s="1"/>
      <c r="E7" s="1"/>
      <c r="F7" s="2"/>
      <c r="G7" s="2"/>
      <c r="H7" s="2"/>
      <c r="I7" s="3"/>
      <c r="J7" s="4"/>
    </row>
    <row r="8" spans="1:12" x14ac:dyDescent="0.25">
      <c r="A8" s="22">
        <v>2</v>
      </c>
      <c r="C8" s="1"/>
      <c r="D8" s="1"/>
      <c r="E8" s="1"/>
      <c r="F8" s="2"/>
      <c r="G8" s="2"/>
      <c r="H8" s="2"/>
      <c r="I8" s="3"/>
      <c r="J8" s="4"/>
    </row>
    <row r="9" spans="1:12" x14ac:dyDescent="0.25">
      <c r="A9" s="22">
        <v>2</v>
      </c>
      <c r="C9" s="1"/>
      <c r="D9" s="1"/>
      <c r="E9" s="1"/>
      <c r="F9" s="1"/>
      <c r="G9" s="1"/>
      <c r="H9" s="1"/>
      <c r="I9" s="1"/>
    </row>
    <row r="10" spans="1:12" x14ac:dyDescent="0.25">
      <c r="A10" s="22">
        <v>2</v>
      </c>
      <c r="C10" s="1"/>
      <c r="D10" s="1"/>
      <c r="E10" s="1"/>
      <c r="F10" s="1"/>
      <c r="G10" s="1"/>
      <c r="H10" s="1"/>
      <c r="I10" s="1"/>
    </row>
    <row r="11" spans="1:12" x14ac:dyDescent="0.25">
      <c r="A11" s="22">
        <v>3</v>
      </c>
    </row>
    <row r="12" spans="1:12" x14ac:dyDescent="0.25">
      <c r="A12" s="22">
        <v>3</v>
      </c>
    </row>
    <row r="13" spans="1:12" x14ac:dyDescent="0.25">
      <c r="A13" s="22">
        <v>3</v>
      </c>
    </row>
    <row r="14" spans="1:12" x14ac:dyDescent="0.25">
      <c r="A14" s="22">
        <v>3</v>
      </c>
    </row>
    <row r="15" spans="1:12" x14ac:dyDescent="0.25">
      <c r="A15" s="22">
        <v>4</v>
      </c>
    </row>
    <row r="16" spans="1:12" x14ac:dyDescent="0.25">
      <c r="A16" s="22">
        <v>4</v>
      </c>
    </row>
    <row r="17" spans="1:1" x14ac:dyDescent="0.25">
      <c r="A17" s="22">
        <v>4</v>
      </c>
    </row>
    <row r="18" spans="1:1" x14ac:dyDescent="0.25">
      <c r="A18" s="22">
        <v>4</v>
      </c>
    </row>
    <row r="19" spans="1:1" x14ac:dyDescent="0.25">
      <c r="A19" s="22">
        <v>4</v>
      </c>
    </row>
    <row r="20" spans="1:1" x14ac:dyDescent="0.25">
      <c r="A20" s="22">
        <v>4</v>
      </c>
    </row>
    <row r="21" spans="1:1" x14ac:dyDescent="0.25">
      <c r="A21" s="22">
        <v>5</v>
      </c>
    </row>
    <row r="22" spans="1:1" x14ac:dyDescent="0.25">
      <c r="A22" s="22">
        <v>5</v>
      </c>
    </row>
    <row r="23" spans="1:1" x14ac:dyDescent="0.25">
      <c r="A23" s="22">
        <v>5</v>
      </c>
    </row>
    <row r="24" spans="1:1" x14ac:dyDescent="0.25">
      <c r="A24" s="22">
        <v>6</v>
      </c>
    </row>
    <row r="25" spans="1:1" x14ac:dyDescent="0.25">
      <c r="A25" s="22">
        <v>6</v>
      </c>
    </row>
    <row r="26" spans="1:1" x14ac:dyDescent="0.25">
      <c r="A26" s="22">
        <v>6</v>
      </c>
    </row>
    <row r="27" spans="1:1" x14ac:dyDescent="0.25">
      <c r="A27" s="22">
        <v>6</v>
      </c>
    </row>
    <row r="28" spans="1:1" x14ac:dyDescent="0.25">
      <c r="A28" s="3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workbookViewId="0">
      <selection activeCell="D20" sqref="D20"/>
    </sheetView>
  </sheetViews>
  <sheetFormatPr defaultRowHeight="15" x14ac:dyDescent="0.25"/>
  <cols>
    <col min="1" max="1" width="13.140625" customWidth="1"/>
    <col min="3" max="3" width="18.7109375" customWidth="1"/>
    <col min="6" max="6" width="18.5703125" customWidth="1"/>
    <col min="7" max="7" width="17.140625" customWidth="1"/>
    <col min="8" max="8" width="14" customWidth="1"/>
    <col min="9" max="9" width="19" customWidth="1"/>
    <col min="10" max="10" width="25" customWidth="1"/>
    <col min="11" max="11" width="17" customWidth="1"/>
    <col min="12" max="12" width="26.42578125" customWidth="1"/>
  </cols>
  <sheetData>
    <row r="1" spans="1:12" x14ac:dyDescent="0.25">
      <c r="C1" s="1"/>
      <c r="D1" s="1"/>
      <c r="E1" s="1"/>
      <c r="F1" s="11" t="s">
        <v>0</v>
      </c>
      <c r="G1" s="11" t="s">
        <v>1</v>
      </c>
      <c r="H1" s="11" t="s">
        <v>2</v>
      </c>
      <c r="I1" s="11" t="s">
        <v>3</v>
      </c>
      <c r="J1" s="11" t="s">
        <v>4</v>
      </c>
      <c r="K1" s="11" t="s">
        <v>5</v>
      </c>
      <c r="L1" s="11" t="s">
        <v>6</v>
      </c>
    </row>
    <row r="2" spans="1:12" x14ac:dyDescent="0.25">
      <c r="A2" s="10" t="s">
        <v>7</v>
      </c>
      <c r="C2" s="11" t="s">
        <v>8</v>
      </c>
      <c r="D2" s="22">
        <f>COUNT(A3:A22)</f>
        <v>20</v>
      </c>
      <c r="E2" s="1"/>
      <c r="F2" s="21">
        <f>D4</f>
        <v>2</v>
      </c>
      <c r="G2" s="21">
        <f>F2+$D$7</f>
        <v>2</v>
      </c>
      <c r="H2" s="21">
        <f>(F2+G2)/2</f>
        <v>2</v>
      </c>
      <c r="I2" s="22">
        <f t="array" ref="I2:I6">FREQUENCY(A3:A33,G2:G6)</f>
        <v>1</v>
      </c>
      <c r="J2" s="22">
        <f>I2</f>
        <v>1</v>
      </c>
      <c r="K2" s="22">
        <f>I2/$D$3</f>
        <v>6.5789473684210523E-3</v>
      </c>
      <c r="L2" s="22">
        <f>K2</f>
        <v>6.5789473684210523E-3</v>
      </c>
    </row>
    <row r="3" spans="1:12" x14ac:dyDescent="0.25">
      <c r="A3" s="22">
        <v>2</v>
      </c>
      <c r="C3" s="11" t="s">
        <v>9</v>
      </c>
      <c r="D3" s="22">
        <f>MAX(A3:A22)</f>
        <v>152</v>
      </c>
      <c r="E3" s="1"/>
      <c r="F3" s="21">
        <f>G2</f>
        <v>2</v>
      </c>
      <c r="G3" s="21">
        <f>F3+$D$7</f>
        <v>2</v>
      </c>
      <c r="H3" s="21">
        <f t="shared" ref="H3:H6" si="0">(F3+G3)/2</f>
        <v>2</v>
      </c>
      <c r="I3" s="22">
        <v>0</v>
      </c>
      <c r="J3" s="22">
        <f>I3+J2</f>
        <v>1</v>
      </c>
      <c r="K3" s="22">
        <f t="shared" ref="K3:K6" si="1">I3/$D$3</f>
        <v>0</v>
      </c>
      <c r="L3" s="22">
        <f>K3+L2</f>
        <v>6.5789473684210523E-3</v>
      </c>
    </row>
    <row r="4" spans="1:12" x14ac:dyDescent="0.25">
      <c r="A4" s="22">
        <v>3</v>
      </c>
      <c r="C4" s="11" t="s">
        <v>10</v>
      </c>
      <c r="D4" s="22">
        <f>MIN(A3:A22)</f>
        <v>2</v>
      </c>
      <c r="E4" s="1"/>
      <c r="F4" s="21">
        <f t="shared" ref="F4:F6" si="2">G3</f>
        <v>2</v>
      </c>
      <c r="G4" s="21">
        <f t="shared" ref="G4:G6" si="3">F4+$D$7</f>
        <v>2</v>
      </c>
      <c r="H4" s="21">
        <f t="shared" si="0"/>
        <v>2</v>
      </c>
      <c r="I4" s="22">
        <v>0</v>
      </c>
      <c r="J4" s="22">
        <f t="shared" ref="J4:J6" si="4">I4+J3</f>
        <v>1</v>
      </c>
      <c r="K4" s="22">
        <f t="shared" si="1"/>
        <v>0</v>
      </c>
      <c r="L4" s="22">
        <f t="shared" ref="L4:L6" si="5">K4+L3</f>
        <v>6.5789473684210523E-3</v>
      </c>
    </row>
    <row r="5" spans="1:12" x14ac:dyDescent="0.25">
      <c r="A5" s="22">
        <v>6</v>
      </c>
      <c r="C5" s="11" t="s">
        <v>11</v>
      </c>
      <c r="D5" s="22">
        <f>ROUNDDOWN(1 + 3.322 * LOG(D2),0)</f>
        <v>5</v>
      </c>
      <c r="E5" s="1"/>
      <c r="F5" s="21">
        <f t="shared" si="2"/>
        <v>2</v>
      </c>
      <c r="G5" s="21">
        <f t="shared" si="3"/>
        <v>2</v>
      </c>
      <c r="H5" s="21">
        <f t="shared" si="0"/>
        <v>2</v>
      </c>
      <c r="I5" s="22">
        <v>0</v>
      </c>
      <c r="J5" s="22">
        <f t="shared" si="4"/>
        <v>1</v>
      </c>
      <c r="K5" s="22">
        <f t="shared" si="1"/>
        <v>0</v>
      </c>
      <c r="L5" s="22">
        <f t="shared" si="5"/>
        <v>6.5789473684210523E-3</v>
      </c>
    </row>
    <row r="6" spans="1:12" x14ac:dyDescent="0.25">
      <c r="A6" s="22">
        <v>7</v>
      </c>
      <c r="C6" s="11" t="s">
        <v>12</v>
      </c>
      <c r="D6" s="22">
        <f>(D3-D4)/D5</f>
        <v>30</v>
      </c>
      <c r="E6" s="1"/>
      <c r="F6" s="21">
        <f t="shared" si="2"/>
        <v>2</v>
      </c>
      <c r="G6" s="21">
        <f t="shared" si="3"/>
        <v>2</v>
      </c>
      <c r="H6" s="21">
        <f t="shared" si="0"/>
        <v>2</v>
      </c>
      <c r="I6" s="22">
        <v>0</v>
      </c>
      <c r="J6" s="22">
        <f t="shared" si="4"/>
        <v>1</v>
      </c>
      <c r="K6" s="22">
        <f t="shared" si="1"/>
        <v>0</v>
      </c>
      <c r="L6" s="22">
        <f t="shared" si="5"/>
        <v>6.5789473684210523E-3</v>
      </c>
    </row>
    <row r="7" spans="1:12" x14ac:dyDescent="0.25">
      <c r="A7" s="22">
        <v>9</v>
      </c>
      <c r="C7" s="1"/>
      <c r="D7" s="1"/>
      <c r="E7" s="1"/>
      <c r="F7" s="2"/>
      <c r="G7" s="2"/>
      <c r="H7" s="2"/>
      <c r="I7" s="3"/>
      <c r="J7" s="4"/>
    </row>
    <row r="8" spans="1:12" x14ac:dyDescent="0.25">
      <c r="A8" s="22">
        <v>10</v>
      </c>
      <c r="C8" s="1"/>
      <c r="D8" s="1"/>
      <c r="E8" s="1"/>
      <c r="F8" s="2"/>
      <c r="G8" s="2"/>
      <c r="H8" s="2"/>
      <c r="I8" s="3"/>
      <c r="J8" s="4"/>
    </row>
    <row r="9" spans="1:12" x14ac:dyDescent="0.25">
      <c r="A9" s="22">
        <v>12</v>
      </c>
      <c r="C9" s="1"/>
      <c r="D9" s="1"/>
      <c r="E9" s="1"/>
      <c r="F9" s="1"/>
      <c r="G9" s="1"/>
      <c r="H9" s="1"/>
      <c r="I9" s="1"/>
    </row>
    <row r="10" spans="1:12" x14ac:dyDescent="0.25">
      <c r="A10" s="22">
        <v>17</v>
      </c>
      <c r="C10" s="1"/>
      <c r="D10" s="1"/>
      <c r="E10" s="1"/>
      <c r="F10" s="1"/>
      <c r="G10" s="1"/>
      <c r="H10" s="1"/>
      <c r="I10" s="1"/>
    </row>
    <row r="11" spans="1:12" x14ac:dyDescent="0.25">
      <c r="A11" s="22">
        <v>18</v>
      </c>
    </row>
    <row r="12" spans="1:12" x14ac:dyDescent="0.25">
      <c r="A12" s="22">
        <v>24</v>
      </c>
    </row>
    <row r="13" spans="1:12" x14ac:dyDescent="0.25">
      <c r="A13" s="22">
        <v>25</v>
      </c>
    </row>
    <row r="14" spans="1:12" x14ac:dyDescent="0.25">
      <c r="A14" s="22">
        <v>35</v>
      </c>
    </row>
    <row r="15" spans="1:12" x14ac:dyDescent="0.25">
      <c r="A15" s="22">
        <v>42</v>
      </c>
    </row>
    <row r="16" spans="1:12" x14ac:dyDescent="0.25">
      <c r="A16" s="22">
        <v>51</v>
      </c>
    </row>
    <row r="17" spans="1:1" x14ac:dyDescent="0.25">
      <c r="A17" s="22">
        <v>60</v>
      </c>
    </row>
    <row r="18" spans="1:1" x14ac:dyDescent="0.25">
      <c r="A18" s="22">
        <v>68</v>
      </c>
    </row>
    <row r="19" spans="1:1" x14ac:dyDescent="0.25">
      <c r="A19" s="22">
        <v>85</v>
      </c>
    </row>
    <row r="20" spans="1:1" x14ac:dyDescent="0.25">
      <c r="A20" s="22">
        <v>100</v>
      </c>
    </row>
    <row r="21" spans="1:1" x14ac:dyDescent="0.25">
      <c r="A21" s="22">
        <v>130</v>
      </c>
    </row>
    <row r="22" spans="1:1" x14ac:dyDescent="0.25">
      <c r="A22" s="22">
        <v>152</v>
      </c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I11" sqref="I11"/>
    </sheetView>
  </sheetViews>
  <sheetFormatPr defaultRowHeight="15" x14ac:dyDescent="0.25"/>
  <cols>
    <col min="1" max="1" width="12.28515625" customWidth="1"/>
    <col min="5" max="5" width="11.7109375" customWidth="1"/>
    <col min="6" max="6" width="15.28515625" customWidth="1"/>
    <col min="7" max="7" width="18.42578125" customWidth="1"/>
    <col min="8" max="8" width="19.85546875" customWidth="1"/>
    <col min="9" max="9" width="22.140625" customWidth="1"/>
  </cols>
  <sheetData>
    <row r="1" spans="1:9" ht="30" x14ac:dyDescent="0.25">
      <c r="A1" s="10" t="s">
        <v>7</v>
      </c>
      <c r="B1" s="6"/>
      <c r="C1" s="10" t="s">
        <v>13</v>
      </c>
      <c r="D1" s="10" t="s">
        <v>14</v>
      </c>
      <c r="E1" s="10" t="s">
        <v>2</v>
      </c>
      <c r="F1" s="14" t="s">
        <v>15</v>
      </c>
      <c r="G1" s="14" t="s">
        <v>16</v>
      </c>
      <c r="H1" s="14" t="s">
        <v>17</v>
      </c>
      <c r="I1" s="14" t="s">
        <v>18</v>
      </c>
    </row>
    <row r="2" spans="1:9" x14ac:dyDescent="0.25">
      <c r="A2" s="15">
        <v>0</v>
      </c>
      <c r="B2" s="16"/>
      <c r="C2" s="15">
        <f>A2</f>
        <v>0</v>
      </c>
      <c r="D2" s="15">
        <f>A3</f>
        <v>5000</v>
      </c>
      <c r="E2" s="17">
        <f>(C2+D2)/2</f>
        <v>2500</v>
      </c>
      <c r="F2" s="18">
        <v>4</v>
      </c>
      <c r="G2" s="17">
        <f>F2</f>
        <v>4</v>
      </c>
      <c r="H2" s="17">
        <f>F2/A$10</f>
        <v>0.8</v>
      </c>
      <c r="I2" s="17">
        <f>H2</f>
        <v>0.8</v>
      </c>
    </row>
    <row r="3" spans="1:9" x14ac:dyDescent="0.25">
      <c r="A3" s="15">
        <v>5000</v>
      </c>
      <c r="B3" s="16"/>
      <c r="C3" s="15">
        <f>D2</f>
        <v>5000</v>
      </c>
      <c r="D3" s="15">
        <f>A4</f>
        <v>7000</v>
      </c>
      <c r="E3" s="17">
        <f t="shared" ref="E3:E5" si="0">(C3+D3)/2</f>
        <v>6000</v>
      </c>
      <c r="F3" s="18">
        <v>12</v>
      </c>
      <c r="G3" s="17">
        <f>F3+G2</f>
        <v>16</v>
      </c>
      <c r="H3" s="17">
        <f>F3/A$10</f>
        <v>2.4</v>
      </c>
      <c r="I3" s="17">
        <f>H3+I2</f>
        <v>3.2</v>
      </c>
    </row>
    <row r="4" spans="1:9" x14ac:dyDescent="0.25">
      <c r="A4" s="15">
        <v>7000</v>
      </c>
      <c r="B4" s="16"/>
      <c r="C4" s="15">
        <f>D3</f>
        <v>7000</v>
      </c>
      <c r="D4" s="15">
        <f>A5</f>
        <v>10000</v>
      </c>
      <c r="E4" s="17">
        <f t="shared" si="0"/>
        <v>8500</v>
      </c>
      <c r="F4" s="18">
        <v>8</v>
      </c>
      <c r="G4" s="17">
        <f t="shared" ref="G4:G5" si="1">F4+G3</f>
        <v>24</v>
      </c>
      <c r="H4" s="17">
        <f>F4/A$10</f>
        <v>1.6</v>
      </c>
      <c r="I4" s="17">
        <f t="shared" ref="I4:I5" si="2">H4+I3</f>
        <v>4.8000000000000007</v>
      </c>
    </row>
    <row r="5" spans="1:9" x14ac:dyDescent="0.25">
      <c r="A5" s="15">
        <v>10000</v>
      </c>
      <c r="B5" s="16"/>
      <c r="C5" s="15">
        <f>D4</f>
        <v>10000</v>
      </c>
      <c r="D5" s="15">
        <f>A6</f>
        <v>15000</v>
      </c>
      <c r="E5" s="17">
        <f t="shared" si="0"/>
        <v>12500</v>
      </c>
      <c r="F5" s="18">
        <v>6</v>
      </c>
      <c r="G5" s="17">
        <f t="shared" si="1"/>
        <v>30</v>
      </c>
      <c r="H5" s="17">
        <f>F5/A$10</f>
        <v>1.2</v>
      </c>
      <c r="I5" s="17">
        <f t="shared" si="2"/>
        <v>6.0000000000000009</v>
      </c>
    </row>
    <row r="6" spans="1:9" x14ac:dyDescent="0.25">
      <c r="A6" s="15">
        <v>15000</v>
      </c>
      <c r="B6" s="16"/>
      <c r="C6" s="16"/>
      <c r="D6" s="16"/>
      <c r="E6" s="19"/>
      <c r="F6" s="20"/>
      <c r="G6" s="19"/>
      <c r="H6" s="19"/>
      <c r="I6" s="19"/>
    </row>
    <row r="7" spans="1:9" x14ac:dyDescent="0.25">
      <c r="A7" s="8"/>
      <c r="B7" s="6"/>
      <c r="C7" s="6"/>
      <c r="D7" s="6"/>
      <c r="E7" s="4"/>
      <c r="F7" s="7"/>
      <c r="G7" s="4"/>
      <c r="H7" s="4"/>
      <c r="I7" s="4"/>
    </row>
    <row r="8" spans="1:9" x14ac:dyDescent="0.25">
      <c r="B8" s="9"/>
      <c r="C8" s="9"/>
      <c r="D8" s="9"/>
    </row>
    <row r="9" spans="1:9" x14ac:dyDescent="0.25">
      <c r="A9" s="10" t="s">
        <v>19</v>
      </c>
      <c r="B9" s="6"/>
      <c r="C9" s="6"/>
      <c r="D9" s="6"/>
    </row>
    <row r="10" spans="1:9" x14ac:dyDescent="0.25">
      <c r="A10" s="15">
        <f>COUNT(A2:A7)</f>
        <v>5</v>
      </c>
      <c r="B10" s="8"/>
      <c r="C10" s="8"/>
      <c r="D10" s="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workbookViewId="0">
      <selection activeCell="D18" sqref="D18"/>
    </sheetView>
  </sheetViews>
  <sheetFormatPr defaultRowHeight="15" x14ac:dyDescent="0.25"/>
  <cols>
    <col min="1" max="1" width="19" customWidth="1"/>
    <col min="3" max="3" width="25.85546875" customWidth="1"/>
    <col min="6" max="6" width="20.5703125" customWidth="1"/>
    <col min="7" max="7" width="20.140625" customWidth="1"/>
    <col min="8" max="8" width="12.85546875" customWidth="1"/>
    <col min="9" max="9" width="19.85546875" customWidth="1"/>
    <col min="10" max="10" width="25.5703125" customWidth="1"/>
    <col min="11" max="11" width="20.85546875" customWidth="1"/>
    <col min="12" max="12" width="26.7109375" customWidth="1"/>
  </cols>
  <sheetData>
    <row r="1" spans="1:12" x14ac:dyDescent="0.25">
      <c r="C1" s="1"/>
      <c r="D1" s="1"/>
      <c r="E1" s="1"/>
      <c r="F1" s="11" t="s">
        <v>0</v>
      </c>
      <c r="G1" s="11" t="s">
        <v>1</v>
      </c>
      <c r="H1" s="11" t="s">
        <v>2</v>
      </c>
      <c r="I1" s="11" t="s">
        <v>3</v>
      </c>
      <c r="J1" s="11" t="s">
        <v>4</v>
      </c>
      <c r="K1" s="11" t="s">
        <v>5</v>
      </c>
      <c r="L1" s="11" t="s">
        <v>6</v>
      </c>
    </row>
    <row r="2" spans="1:12" x14ac:dyDescent="0.25">
      <c r="A2" s="10" t="s">
        <v>7</v>
      </c>
      <c r="C2" s="11" t="s">
        <v>8</v>
      </c>
      <c r="D2" s="13">
        <f>COUNT(A3:A45)</f>
        <v>43</v>
      </c>
      <c r="E2" s="1"/>
      <c r="F2" s="12">
        <f>D4</f>
        <v>14.15</v>
      </c>
      <c r="G2" s="12">
        <f>F2+$D$7</f>
        <v>14.15</v>
      </c>
      <c r="H2" s="12">
        <f>(F2+G2)/2</f>
        <v>14.15</v>
      </c>
      <c r="I2" s="13">
        <f t="array" ref="I2:I7">FREQUENCY(A3:A45,G2:G7)</f>
        <v>2</v>
      </c>
      <c r="J2" s="13">
        <f>I2</f>
        <v>2</v>
      </c>
      <c r="K2" s="13">
        <f>I2/$D$3</f>
        <v>0.13614703880190607</v>
      </c>
      <c r="L2" s="13">
        <f>K2</f>
        <v>0.13614703880190607</v>
      </c>
    </row>
    <row r="3" spans="1:12" x14ac:dyDescent="0.25">
      <c r="A3" s="13">
        <v>14.15</v>
      </c>
      <c r="C3" s="11" t="s">
        <v>9</v>
      </c>
      <c r="D3" s="13">
        <f>MAX(A3:A45)</f>
        <v>14.69</v>
      </c>
      <c r="E3" s="1"/>
      <c r="F3" s="12">
        <f>G2</f>
        <v>14.15</v>
      </c>
      <c r="G3" s="12">
        <f>F3+$D$7</f>
        <v>14.15</v>
      </c>
      <c r="H3" s="12">
        <f t="shared" ref="H3:H7" si="0">(F3+G3)/2</f>
        <v>14.15</v>
      </c>
      <c r="I3" s="13">
        <v>0</v>
      </c>
      <c r="J3" s="13">
        <f>I3+J2</f>
        <v>2</v>
      </c>
      <c r="K3" s="13">
        <f t="shared" ref="K3:K7" si="1">I3/$D$3</f>
        <v>0</v>
      </c>
      <c r="L3" s="13">
        <f>K3+L2</f>
        <v>0.13614703880190607</v>
      </c>
    </row>
    <row r="4" spans="1:12" x14ac:dyDescent="0.25">
      <c r="A4" s="13">
        <v>14.15</v>
      </c>
      <c r="C4" s="11" t="s">
        <v>10</v>
      </c>
      <c r="D4" s="13">
        <f>MIN(A3:A45)</f>
        <v>14.15</v>
      </c>
      <c r="E4" s="1"/>
      <c r="F4" s="12">
        <f t="shared" ref="F4:F7" si="2">G3</f>
        <v>14.15</v>
      </c>
      <c r="G4" s="12">
        <f t="shared" ref="G4:G7" si="3">F4+$D$7</f>
        <v>14.15</v>
      </c>
      <c r="H4" s="12">
        <f t="shared" si="0"/>
        <v>14.15</v>
      </c>
      <c r="I4" s="13">
        <v>0</v>
      </c>
      <c r="J4" s="13">
        <f t="shared" ref="J4:J7" si="4">I4+J3</f>
        <v>2</v>
      </c>
      <c r="K4" s="13">
        <f t="shared" si="1"/>
        <v>0</v>
      </c>
      <c r="L4" s="13">
        <f t="shared" ref="L4:L7" si="5">K4+L3</f>
        <v>0.13614703880190607</v>
      </c>
    </row>
    <row r="5" spans="1:12" x14ac:dyDescent="0.25">
      <c r="A5" s="13">
        <v>14.21</v>
      </c>
      <c r="C5" s="11" t="s">
        <v>11</v>
      </c>
      <c r="D5" s="13">
        <f>ROUNDDOWN(1 + 3.322 * LOG(D2),0)</f>
        <v>6</v>
      </c>
      <c r="E5" s="1"/>
      <c r="F5" s="12">
        <f t="shared" si="2"/>
        <v>14.15</v>
      </c>
      <c r="G5" s="12">
        <f t="shared" si="3"/>
        <v>14.15</v>
      </c>
      <c r="H5" s="12">
        <f t="shared" si="0"/>
        <v>14.15</v>
      </c>
      <c r="I5" s="13">
        <v>0</v>
      </c>
      <c r="J5" s="13">
        <f t="shared" si="4"/>
        <v>2</v>
      </c>
      <c r="K5" s="13">
        <f t="shared" si="1"/>
        <v>0</v>
      </c>
      <c r="L5" s="13">
        <f t="shared" si="5"/>
        <v>0.13614703880190607</v>
      </c>
    </row>
    <row r="6" spans="1:12" x14ac:dyDescent="0.25">
      <c r="A6" s="13">
        <v>14.21</v>
      </c>
      <c r="C6" s="11" t="s">
        <v>12</v>
      </c>
      <c r="D6" s="13">
        <f>(D3-D4)/D5</f>
        <v>8.9999999999999858E-2</v>
      </c>
      <c r="E6" s="1"/>
      <c r="F6" s="12">
        <f t="shared" si="2"/>
        <v>14.15</v>
      </c>
      <c r="G6" s="12">
        <f t="shared" si="3"/>
        <v>14.15</v>
      </c>
      <c r="H6" s="12">
        <f t="shared" si="0"/>
        <v>14.15</v>
      </c>
      <c r="I6" s="13">
        <v>0</v>
      </c>
      <c r="J6" s="13">
        <f t="shared" si="4"/>
        <v>2</v>
      </c>
      <c r="K6" s="13">
        <f t="shared" si="1"/>
        <v>0</v>
      </c>
      <c r="L6" s="13">
        <f t="shared" si="5"/>
        <v>0.13614703880190607</v>
      </c>
    </row>
    <row r="7" spans="1:12" x14ac:dyDescent="0.25">
      <c r="A7" s="13">
        <v>14.23</v>
      </c>
      <c r="C7" s="1"/>
      <c r="D7" s="1"/>
      <c r="E7" s="1"/>
      <c r="F7" s="12">
        <f t="shared" si="2"/>
        <v>14.15</v>
      </c>
      <c r="G7" s="12">
        <f t="shared" si="3"/>
        <v>14.15</v>
      </c>
      <c r="H7" s="12">
        <f t="shared" si="0"/>
        <v>14.15</v>
      </c>
      <c r="I7" s="13">
        <v>0</v>
      </c>
      <c r="J7" s="13">
        <f t="shared" si="4"/>
        <v>2</v>
      </c>
      <c r="K7" s="13">
        <f t="shared" si="1"/>
        <v>0</v>
      </c>
      <c r="L7" s="13">
        <f t="shared" si="5"/>
        <v>0.13614703880190607</v>
      </c>
    </row>
    <row r="8" spans="1:12" x14ac:dyDescent="0.25">
      <c r="A8" s="13">
        <v>14.24</v>
      </c>
      <c r="C8" s="1"/>
      <c r="D8" s="1"/>
      <c r="E8" s="1"/>
      <c r="F8" s="2"/>
      <c r="G8" s="2"/>
      <c r="H8" s="2"/>
      <c r="I8" s="3"/>
      <c r="J8" s="4"/>
    </row>
    <row r="9" spans="1:12" x14ac:dyDescent="0.25">
      <c r="A9" s="13">
        <v>14.25</v>
      </c>
      <c r="C9" s="1"/>
      <c r="D9" s="1"/>
      <c r="E9" s="1"/>
      <c r="F9" s="1"/>
      <c r="G9" s="1"/>
      <c r="H9" s="1"/>
      <c r="I9" s="1"/>
    </row>
    <row r="10" spans="1:12" x14ac:dyDescent="0.25">
      <c r="A10" s="13">
        <v>14.28</v>
      </c>
      <c r="C10" s="1"/>
      <c r="D10" s="1"/>
      <c r="E10" s="1"/>
      <c r="F10" s="1"/>
      <c r="G10" s="1"/>
      <c r="H10" s="1"/>
      <c r="I10" s="1"/>
    </row>
    <row r="11" spans="1:12" x14ac:dyDescent="0.25">
      <c r="A11" s="13">
        <v>14.31</v>
      </c>
    </row>
    <row r="12" spans="1:12" x14ac:dyDescent="0.25">
      <c r="A12" s="13">
        <v>14.32</v>
      </c>
    </row>
    <row r="13" spans="1:12" x14ac:dyDescent="0.25">
      <c r="A13" s="13">
        <v>14.33</v>
      </c>
    </row>
    <row r="14" spans="1:12" x14ac:dyDescent="0.25">
      <c r="A14" s="13">
        <v>14.35</v>
      </c>
    </row>
    <row r="15" spans="1:12" x14ac:dyDescent="0.25">
      <c r="A15" s="13">
        <v>14.36</v>
      </c>
    </row>
    <row r="16" spans="1:12" x14ac:dyDescent="0.25">
      <c r="A16" s="13">
        <v>14.36</v>
      </c>
    </row>
    <row r="17" spans="1:1" x14ac:dyDescent="0.25">
      <c r="A17" s="13">
        <v>14.36</v>
      </c>
    </row>
    <row r="18" spans="1:1" x14ac:dyDescent="0.25">
      <c r="A18" s="13">
        <v>14.36</v>
      </c>
    </row>
    <row r="19" spans="1:1" x14ac:dyDescent="0.25">
      <c r="A19" s="13">
        <v>14.37</v>
      </c>
    </row>
    <row r="20" spans="1:1" x14ac:dyDescent="0.25">
      <c r="A20" s="13">
        <v>14.37</v>
      </c>
    </row>
    <row r="21" spans="1:1" x14ac:dyDescent="0.25">
      <c r="A21" s="13">
        <v>14.38</v>
      </c>
    </row>
    <row r="22" spans="1:1" x14ac:dyDescent="0.25">
      <c r="A22" s="13">
        <v>14.38</v>
      </c>
    </row>
    <row r="23" spans="1:1" x14ac:dyDescent="0.25">
      <c r="A23" s="13">
        <v>14.39</v>
      </c>
    </row>
    <row r="24" spans="1:1" x14ac:dyDescent="0.25">
      <c r="A24" s="13">
        <v>14.4</v>
      </c>
    </row>
    <row r="25" spans="1:1" x14ac:dyDescent="0.25">
      <c r="A25" s="13">
        <v>14.41</v>
      </c>
    </row>
    <row r="26" spans="1:1" x14ac:dyDescent="0.25">
      <c r="A26" s="13">
        <v>14.46</v>
      </c>
    </row>
    <row r="27" spans="1:1" x14ac:dyDescent="0.25">
      <c r="A27" s="13">
        <v>14.48</v>
      </c>
    </row>
    <row r="28" spans="1:1" x14ac:dyDescent="0.25">
      <c r="A28" s="13">
        <v>14.48</v>
      </c>
    </row>
    <row r="29" spans="1:1" x14ac:dyDescent="0.25">
      <c r="A29" s="13">
        <v>14.51</v>
      </c>
    </row>
    <row r="30" spans="1:1" x14ac:dyDescent="0.25">
      <c r="A30" s="13">
        <v>14.51</v>
      </c>
    </row>
    <row r="31" spans="1:1" x14ac:dyDescent="0.25">
      <c r="A31" s="13">
        <v>14.51</v>
      </c>
    </row>
    <row r="32" spans="1:1" x14ac:dyDescent="0.25">
      <c r="A32" s="13">
        <v>14.51</v>
      </c>
    </row>
    <row r="33" spans="1:1" x14ac:dyDescent="0.25">
      <c r="A33" s="13">
        <v>14.52</v>
      </c>
    </row>
    <row r="34" spans="1:1" x14ac:dyDescent="0.25">
      <c r="A34" s="13">
        <v>14.52</v>
      </c>
    </row>
    <row r="35" spans="1:1" x14ac:dyDescent="0.25">
      <c r="A35" s="13">
        <v>14.53</v>
      </c>
    </row>
    <row r="36" spans="1:1" x14ac:dyDescent="0.25">
      <c r="A36" s="13">
        <v>14.54</v>
      </c>
    </row>
    <row r="37" spans="1:1" x14ac:dyDescent="0.25">
      <c r="A37" s="13">
        <v>14.54</v>
      </c>
    </row>
    <row r="38" spans="1:1" x14ac:dyDescent="0.25">
      <c r="A38" s="13">
        <v>14.55</v>
      </c>
    </row>
    <row r="39" spans="1:1" x14ac:dyDescent="0.25">
      <c r="A39" s="13">
        <v>14.55</v>
      </c>
    </row>
    <row r="40" spans="1:1" x14ac:dyDescent="0.25">
      <c r="A40" s="13">
        <v>14.55</v>
      </c>
    </row>
    <row r="41" spans="1:1" x14ac:dyDescent="0.25">
      <c r="A41" s="13">
        <v>14.56</v>
      </c>
    </row>
    <row r="42" spans="1:1" x14ac:dyDescent="0.25">
      <c r="A42" s="13">
        <v>14.58</v>
      </c>
    </row>
    <row r="43" spans="1:1" x14ac:dyDescent="0.25">
      <c r="A43" s="13">
        <v>14.62</v>
      </c>
    </row>
    <row r="44" spans="1:1" x14ac:dyDescent="0.25">
      <c r="A44" s="13">
        <v>14.68</v>
      </c>
    </row>
    <row r="45" spans="1:1" x14ac:dyDescent="0.25">
      <c r="A45" s="13">
        <v>14.69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Задание 1</vt:lpstr>
      <vt:lpstr>Задание 2</vt:lpstr>
      <vt:lpstr>Задание 3</vt:lpstr>
      <vt:lpstr>Задание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2017-05-03T01:00:45Z</dcterms:modified>
</cp:coreProperties>
</file>