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Разбор примеров" sheetId="1" r:id="rId1"/>
    <sheet name="Задания" sheetId="2" r:id="rId2"/>
  </sheets>
  <calcPr calcId="152511"/>
</workbook>
</file>

<file path=xl/calcChain.xml><?xml version="1.0" encoding="utf-8"?>
<calcChain xmlns="http://schemas.openxmlformats.org/spreadsheetml/2006/main">
  <c r="E329" i="2" l="1"/>
  <c r="F329" i="2"/>
  <c r="G329" i="2"/>
  <c r="D329" i="2"/>
  <c r="E324" i="2"/>
  <c r="F324" i="2"/>
  <c r="G324" i="2"/>
  <c r="D324" i="2"/>
  <c r="G328" i="2"/>
  <c r="F328" i="2"/>
  <c r="E328" i="2"/>
  <c r="D328" i="2"/>
  <c r="E323" i="2"/>
  <c r="F323" i="2"/>
  <c r="G323" i="2"/>
  <c r="D323" i="2"/>
  <c r="J318" i="2"/>
  <c r="J323" i="2"/>
  <c r="J328" i="2"/>
  <c r="E305" i="2"/>
  <c r="F305" i="2"/>
  <c r="G305" i="2"/>
  <c r="D305" i="2"/>
  <c r="G309" i="2"/>
  <c r="F309" i="2"/>
  <c r="E309" i="2"/>
  <c r="D309" i="2"/>
  <c r="E304" i="2"/>
  <c r="F304" i="2"/>
  <c r="G304" i="2"/>
  <c r="D304" i="2"/>
  <c r="J299" i="2"/>
  <c r="J304" i="2"/>
  <c r="J309" i="2"/>
  <c r="E310" i="2" s="1"/>
  <c r="E295" i="2"/>
  <c r="E294" i="2"/>
  <c r="E293" i="2"/>
  <c r="E291" i="2"/>
  <c r="F291" i="2"/>
  <c r="G291" i="2"/>
  <c r="D291" i="2"/>
  <c r="J290" i="2"/>
  <c r="E286" i="2"/>
  <c r="F286" i="2"/>
  <c r="G286" i="2"/>
  <c r="J285" i="2"/>
  <c r="D286" i="2" s="1"/>
  <c r="J280" i="2"/>
  <c r="E285" i="2" s="1"/>
  <c r="G285" i="2"/>
  <c r="D285" i="2"/>
  <c r="H276" i="2"/>
  <c r="H268" i="2"/>
  <c r="H260" i="2"/>
  <c r="D276" i="2"/>
  <c r="D268" i="2"/>
  <c r="D260" i="2"/>
  <c r="D252" i="2"/>
  <c r="E331" i="2" l="1"/>
  <c r="E332" i="2" s="1"/>
  <c r="E333" i="2" s="1"/>
  <c r="G310" i="2"/>
  <c r="D310" i="2"/>
  <c r="F310" i="2"/>
  <c r="F285" i="2"/>
  <c r="D244" i="2"/>
  <c r="H244" i="2" s="1"/>
  <c r="D236" i="2"/>
  <c r="H236" i="2" s="1"/>
  <c r="D228" i="2"/>
  <c r="H228" i="2" s="1"/>
  <c r="D220" i="2"/>
  <c r="D212" i="2"/>
  <c r="D204" i="2"/>
  <c r="D196" i="2"/>
  <c r="D188" i="2"/>
  <c r="J177" i="2" a="1"/>
  <c r="J177" i="2" s="1"/>
  <c r="D177" i="2" a="1"/>
  <c r="D177" i="2" s="1"/>
  <c r="D166" i="2" a="1"/>
  <c r="F168" i="2" s="1"/>
  <c r="D156" i="2" a="1"/>
  <c r="F158" i="2" s="1"/>
  <c r="J146" i="2" a="1"/>
  <c r="J146" i="2" s="1"/>
  <c r="D146" i="2" a="1"/>
  <c r="D146" i="2" s="1"/>
  <c r="J134" i="2"/>
  <c r="J128" i="2"/>
  <c r="J123" i="2"/>
  <c r="J119" i="2"/>
  <c r="J116" i="2"/>
  <c r="J109" i="2" a="1"/>
  <c r="J109" i="2" s="1"/>
  <c r="J103" i="2" a="1"/>
  <c r="J103" i="2"/>
  <c r="K103" i="2"/>
  <c r="L103" i="2"/>
  <c r="M103" i="2"/>
  <c r="J104" i="2"/>
  <c r="K104" i="2"/>
  <c r="L104" i="2"/>
  <c r="M104" i="2"/>
  <c r="J105" i="2"/>
  <c r="K105" i="2"/>
  <c r="L105" i="2"/>
  <c r="M105" i="2"/>
  <c r="J106" i="2"/>
  <c r="K106" i="2"/>
  <c r="L106" i="2"/>
  <c r="M106" i="2"/>
  <c r="J98" i="2" a="1"/>
  <c r="J98" i="2" s="1"/>
  <c r="J94" i="2" a="1"/>
  <c r="K94" i="2" s="1"/>
  <c r="J94" i="2"/>
  <c r="J95" i="2"/>
  <c r="K95" i="2"/>
  <c r="P87" i="2" a="1"/>
  <c r="P87" i="2" s="1"/>
  <c r="N84" i="2"/>
  <c r="M84" i="2"/>
  <c r="L84" i="2"/>
  <c r="K84" i="2"/>
  <c r="J84" i="2"/>
  <c r="N83" i="2"/>
  <c r="M83" i="2"/>
  <c r="L83" i="2"/>
  <c r="K83" i="2"/>
  <c r="J83" i="2"/>
  <c r="N82" i="2"/>
  <c r="M82" i="2"/>
  <c r="L82" i="2"/>
  <c r="K82" i="2"/>
  <c r="J82" i="2"/>
  <c r="N81" i="2"/>
  <c r="M81" i="2"/>
  <c r="L81" i="2"/>
  <c r="K81" i="2"/>
  <c r="J81" i="2"/>
  <c r="N80" i="2"/>
  <c r="M80" i="2"/>
  <c r="L80" i="2"/>
  <c r="K80" i="2"/>
  <c r="J80" i="2"/>
  <c r="P80" i="2" s="1" a="1"/>
  <c r="P80" i="2" s="1"/>
  <c r="L76" i="2"/>
  <c r="K77" i="2"/>
  <c r="J77" i="2"/>
  <c r="K76" i="2"/>
  <c r="J76" i="2"/>
  <c r="K75" i="2"/>
  <c r="J75" i="2"/>
  <c r="K74" i="2"/>
  <c r="J74" i="2"/>
  <c r="P74" i="2" s="1" a="1"/>
  <c r="P74" i="2" s="1"/>
  <c r="L71" i="2"/>
  <c r="K71" i="2"/>
  <c r="L69" i="2"/>
  <c r="P69" i="2" s="1" a="1"/>
  <c r="P70" i="2" s="1"/>
  <c r="P65" i="2" a="1"/>
  <c r="P65" i="2" s="1"/>
  <c r="T62" i="2"/>
  <c r="S62" i="2"/>
  <c r="R62" i="2"/>
  <c r="Q62" i="2"/>
  <c r="P62" i="2"/>
  <c r="T61" i="2"/>
  <c r="S61" i="2"/>
  <c r="R61" i="2"/>
  <c r="Q61" i="2"/>
  <c r="P61" i="2"/>
  <c r="T60" i="2"/>
  <c r="S60" i="2"/>
  <c r="R60" i="2"/>
  <c r="Q60" i="2"/>
  <c r="P60" i="2"/>
  <c r="T59" i="2"/>
  <c r="S59" i="2"/>
  <c r="R59" i="2"/>
  <c r="Q59" i="2"/>
  <c r="P59" i="2"/>
  <c r="Q58" i="2"/>
  <c r="R58" i="2"/>
  <c r="S58" i="2"/>
  <c r="T58" i="2"/>
  <c r="P58" i="2"/>
  <c r="P53" i="2"/>
  <c r="Q53" i="2"/>
  <c r="Q52" i="2"/>
  <c r="P52" i="2"/>
  <c r="P47" i="2"/>
  <c r="Q47" i="2"/>
  <c r="R47" i="2"/>
  <c r="P48" i="2"/>
  <c r="Q48" i="2"/>
  <c r="R48" i="2"/>
  <c r="Q46" i="2"/>
  <c r="R46" i="2"/>
  <c r="P46" i="2"/>
  <c r="P40" i="2"/>
  <c r="Q40" i="2"/>
  <c r="R40" i="2"/>
  <c r="S40" i="2"/>
  <c r="P41" i="2"/>
  <c r="Q41" i="2"/>
  <c r="R41" i="2"/>
  <c r="S41" i="2"/>
  <c r="P42" i="2"/>
  <c r="Q42" i="2"/>
  <c r="R42" i="2"/>
  <c r="S42" i="2"/>
  <c r="P43" i="2"/>
  <c r="Q43" i="2"/>
  <c r="R43" i="2"/>
  <c r="S43" i="2"/>
  <c r="Q39" i="2"/>
  <c r="R39" i="2"/>
  <c r="S39" i="2"/>
  <c r="P39" i="2"/>
  <c r="E312" i="2" l="1"/>
  <c r="E313" i="2" s="1"/>
  <c r="E314" i="2" s="1"/>
  <c r="H196" i="2"/>
  <c r="H204" i="2"/>
  <c r="H212" i="2"/>
  <c r="J180" i="2"/>
  <c r="J179" i="2"/>
  <c r="J178" i="2"/>
  <c r="G180" i="2"/>
  <c r="G179" i="2"/>
  <c r="G178" i="2"/>
  <c r="G177" i="2"/>
  <c r="F180" i="2"/>
  <c r="F179" i="2"/>
  <c r="F178" i="2"/>
  <c r="F177" i="2"/>
  <c r="E180" i="2"/>
  <c r="E179" i="2"/>
  <c r="E178" i="2"/>
  <c r="E177" i="2"/>
  <c r="D180" i="2"/>
  <c r="D179" i="2"/>
  <c r="D178" i="2"/>
  <c r="E166" i="2"/>
  <c r="F166" i="2"/>
  <c r="F167" i="2"/>
  <c r="D168" i="2"/>
  <c r="D167" i="2"/>
  <c r="E168" i="2"/>
  <c r="D166" i="2"/>
  <c r="E167" i="2"/>
  <c r="F156" i="2"/>
  <c r="D158" i="2"/>
  <c r="D157" i="2"/>
  <c r="E158" i="2"/>
  <c r="E156" i="2"/>
  <c r="F157" i="2"/>
  <c r="D156" i="2"/>
  <c r="E157" i="2"/>
  <c r="J148" i="2"/>
  <c r="J147" i="2"/>
  <c r="D147" i="2"/>
  <c r="D148" i="2"/>
  <c r="F146" i="2"/>
  <c r="F147" i="2"/>
  <c r="E146" i="2"/>
  <c r="E148" i="2"/>
  <c r="F148" i="2"/>
  <c r="E147" i="2"/>
  <c r="M113" i="2"/>
  <c r="J112" i="2"/>
  <c r="M109" i="2"/>
  <c r="M112" i="2"/>
  <c r="J111" i="2"/>
  <c r="L109" i="2"/>
  <c r="K113" i="2"/>
  <c r="L112" i="2"/>
  <c r="M111" i="2"/>
  <c r="N110" i="2"/>
  <c r="J110" i="2"/>
  <c r="K109" i="2"/>
  <c r="N112" i="2"/>
  <c r="K111" i="2"/>
  <c r="L110" i="2"/>
  <c r="L113" i="2"/>
  <c r="N111" i="2"/>
  <c r="K110" i="2"/>
  <c r="N113" i="2"/>
  <c r="J113" i="2"/>
  <c r="K112" i="2"/>
  <c r="L111" i="2"/>
  <c r="M110" i="2"/>
  <c r="N109" i="2"/>
  <c r="K100" i="2"/>
  <c r="J99" i="2"/>
  <c r="J100" i="2"/>
  <c r="L98" i="2"/>
  <c r="L99" i="2"/>
  <c r="K98" i="2"/>
  <c r="L100" i="2"/>
  <c r="K99" i="2"/>
  <c r="S91" i="2"/>
  <c r="T90" i="2"/>
  <c r="P90" i="2"/>
  <c r="Q89" i="2"/>
  <c r="R88" i="2"/>
  <c r="S87" i="2"/>
  <c r="R91" i="2"/>
  <c r="S90" i="2"/>
  <c r="T89" i="2"/>
  <c r="P89" i="2"/>
  <c r="Q88" i="2"/>
  <c r="R87" i="2"/>
  <c r="Q91" i="2"/>
  <c r="R90" i="2"/>
  <c r="S89" i="2"/>
  <c r="T88" i="2"/>
  <c r="P88" i="2"/>
  <c r="Q87" i="2"/>
  <c r="T91" i="2"/>
  <c r="P91" i="2"/>
  <c r="Q90" i="2"/>
  <c r="R89" i="2"/>
  <c r="S88" i="2"/>
  <c r="T87" i="2"/>
  <c r="S84" i="2"/>
  <c r="T83" i="2"/>
  <c r="P83" i="2"/>
  <c r="Q82" i="2"/>
  <c r="R81" i="2"/>
  <c r="S80" i="2"/>
  <c r="R84" i="2"/>
  <c r="S83" i="2"/>
  <c r="T82" i="2"/>
  <c r="P82" i="2"/>
  <c r="Q81" i="2"/>
  <c r="R80" i="2"/>
  <c r="Q84" i="2"/>
  <c r="R83" i="2"/>
  <c r="S82" i="2"/>
  <c r="T81" i="2"/>
  <c r="P81" i="2"/>
  <c r="Q80" i="2"/>
  <c r="T84" i="2"/>
  <c r="P84" i="2"/>
  <c r="Q83" i="2"/>
  <c r="R82" i="2"/>
  <c r="S81" i="2"/>
  <c r="T80" i="2"/>
  <c r="Q76" i="2"/>
  <c r="P75" i="2"/>
  <c r="P76" i="2"/>
  <c r="R74" i="2"/>
  <c r="R75" i="2"/>
  <c r="Q74" i="2"/>
  <c r="R76" i="2"/>
  <c r="Q75" i="2"/>
  <c r="P71" i="2"/>
  <c r="R69" i="2"/>
  <c r="R70" i="2"/>
  <c r="Q69" i="2"/>
  <c r="R71" i="2"/>
  <c r="Q70" i="2"/>
  <c r="P69" i="2"/>
  <c r="Q71" i="2"/>
  <c r="Q66" i="2"/>
  <c r="P66" i="2"/>
  <c r="Q65" i="2"/>
  <c r="M36" i="2"/>
  <c r="S36" i="2" s="1"/>
  <c r="L36" i="2"/>
  <c r="R36" i="2" s="1"/>
  <c r="K36" i="2"/>
  <c r="Q36" i="2" s="1"/>
  <c r="J36" i="2"/>
  <c r="P36" i="2" s="1"/>
  <c r="M35" i="2"/>
  <c r="S35" i="2" s="1"/>
  <c r="L35" i="2"/>
  <c r="R35" i="2" s="1"/>
  <c r="K35" i="2"/>
  <c r="Q35" i="2" s="1"/>
  <c r="J35" i="2"/>
  <c r="P35" i="2" s="1"/>
  <c r="M34" i="2"/>
  <c r="S34" i="2" s="1"/>
  <c r="L34" i="2"/>
  <c r="R34" i="2" s="1"/>
  <c r="K34" i="2"/>
  <c r="Q34" i="2" s="1"/>
  <c r="J34" i="2"/>
  <c r="P34" i="2" s="1"/>
  <c r="M33" i="2"/>
  <c r="S33" i="2" s="1"/>
  <c r="L33" i="2"/>
  <c r="R33" i="2" s="1"/>
  <c r="K33" i="2"/>
  <c r="Q33" i="2" s="1"/>
  <c r="J33" i="2"/>
  <c r="P33" i="2" s="1"/>
  <c r="J29" i="2"/>
  <c r="K29" i="2"/>
  <c r="L29" i="2"/>
  <c r="J30" i="2"/>
  <c r="K30" i="2"/>
  <c r="L30" i="2"/>
  <c r="K28" i="2"/>
  <c r="L28" i="2"/>
  <c r="J28" i="2"/>
  <c r="J21" i="2"/>
  <c r="K21" i="2"/>
  <c r="L21" i="2"/>
  <c r="M21" i="2"/>
  <c r="N21" i="2"/>
  <c r="J22" i="2"/>
  <c r="K22" i="2"/>
  <c r="L22" i="2"/>
  <c r="M22" i="2"/>
  <c r="N22" i="2"/>
  <c r="J23" i="2"/>
  <c r="K23" i="2"/>
  <c r="L23" i="2"/>
  <c r="M23" i="2"/>
  <c r="N23" i="2"/>
  <c r="J24" i="2"/>
  <c r="K24" i="2"/>
  <c r="L24" i="2"/>
  <c r="M24" i="2"/>
  <c r="N24" i="2"/>
  <c r="K20" i="2"/>
  <c r="L20" i="2"/>
  <c r="M20" i="2"/>
  <c r="N20" i="2"/>
  <c r="J20" i="2"/>
  <c r="J15" i="2"/>
  <c r="K15" i="2"/>
  <c r="K14" i="2"/>
  <c r="J14" i="2"/>
  <c r="J9" i="2"/>
  <c r="K9" i="2"/>
  <c r="L9" i="2"/>
  <c r="J10" i="2"/>
  <c r="K10" i="2"/>
  <c r="L10" i="2"/>
  <c r="K8" i="2"/>
  <c r="L8" i="2"/>
  <c r="J8" i="2"/>
  <c r="J3" i="2"/>
  <c r="K3" i="2"/>
  <c r="L3" i="2"/>
  <c r="M3" i="2"/>
  <c r="J4" i="2"/>
  <c r="K4" i="2"/>
  <c r="L4" i="2"/>
  <c r="M4" i="2"/>
  <c r="J5" i="2"/>
  <c r="K5" i="2"/>
  <c r="L5" i="2"/>
  <c r="M5" i="2"/>
  <c r="K2" i="2"/>
  <c r="L2" i="2"/>
  <c r="M2" i="2"/>
  <c r="J2" i="2"/>
  <c r="F89" i="1"/>
  <c r="E89" i="1"/>
  <c r="D93" i="1" s="1"/>
  <c r="D94" i="1" s="1"/>
  <c r="D89" i="1"/>
  <c r="D92" i="1"/>
  <c r="E90" i="1"/>
  <c r="F90" i="1"/>
  <c r="D90" i="1"/>
  <c r="I85" i="1"/>
  <c r="E85" i="1"/>
  <c r="F85" i="1"/>
  <c r="C90" i="1"/>
  <c r="C89" i="1"/>
  <c r="D85" i="1"/>
  <c r="C85" i="1"/>
  <c r="D84" i="1"/>
  <c r="E84" i="1"/>
  <c r="F84" i="1"/>
  <c r="C84" i="1"/>
  <c r="I80" i="1"/>
  <c r="I79" i="1"/>
  <c r="D75" i="1"/>
  <c r="D67" i="1"/>
  <c r="D57" i="1"/>
  <c r="D49" i="1"/>
  <c r="C39" i="1" a="1"/>
  <c r="C40" i="1" s="1"/>
  <c r="I29" i="1"/>
  <c r="H24" i="1" a="1"/>
  <c r="H24" i="1" s="1"/>
  <c r="M19" i="1" a="1"/>
  <c r="M19" i="1" s="1"/>
  <c r="N14" i="1"/>
  <c r="O14" i="1"/>
  <c r="N15" i="1"/>
  <c r="O15" i="1"/>
  <c r="N16" i="1"/>
  <c r="O16" i="1"/>
  <c r="M15" i="1"/>
  <c r="M16" i="1"/>
  <c r="M14" i="1"/>
  <c r="N9" i="1"/>
  <c r="O9" i="1"/>
  <c r="N10" i="1"/>
  <c r="O10" i="1"/>
  <c r="N11" i="1"/>
  <c r="O11" i="1"/>
  <c r="M10" i="1"/>
  <c r="M11" i="1"/>
  <c r="M9" i="1"/>
  <c r="H5" i="1"/>
  <c r="I5" i="1"/>
  <c r="J5" i="1"/>
  <c r="H6" i="1"/>
  <c r="I6" i="1"/>
  <c r="J6" i="1"/>
  <c r="I4" i="1"/>
  <c r="J4" i="1"/>
  <c r="H4" i="1"/>
  <c r="J166" i="2" l="1" a="1"/>
  <c r="J156" i="2" a="1"/>
  <c r="H75" i="1"/>
  <c r="H57" i="1"/>
  <c r="H67" i="1"/>
  <c r="C41" i="1"/>
  <c r="E39" i="1"/>
  <c r="E40" i="1"/>
  <c r="D39" i="1"/>
  <c r="E41" i="1"/>
  <c r="D40" i="1"/>
  <c r="C39" i="1"/>
  <c r="D41" i="1"/>
  <c r="H25" i="1"/>
  <c r="J24" i="1"/>
  <c r="J25" i="1"/>
  <c r="I24" i="1"/>
  <c r="I26" i="1"/>
  <c r="H26" i="1"/>
  <c r="J26" i="1"/>
  <c r="I25" i="1"/>
  <c r="M21" i="1"/>
  <c r="O19" i="1"/>
  <c r="O20" i="1"/>
  <c r="N19" i="1"/>
  <c r="N21" i="1"/>
  <c r="M20" i="1"/>
  <c r="O21" i="1"/>
  <c r="N20" i="1"/>
  <c r="J168" i="2" l="1"/>
  <c r="J167" i="2"/>
  <c r="J166" i="2"/>
  <c r="J158" i="2"/>
  <c r="J157" i="2"/>
  <c r="J156" i="2"/>
  <c r="I39" i="1" a="1"/>
  <c r="I39" i="1" s="1"/>
  <c r="I40" i="1" l="1"/>
  <c r="I41" i="1"/>
</calcChain>
</file>

<file path=xl/sharedStrings.xml><?xml version="1.0" encoding="utf-8"?>
<sst xmlns="http://schemas.openxmlformats.org/spreadsheetml/2006/main" count="232" uniqueCount="57">
  <si>
    <t>A</t>
  </si>
  <si>
    <t>5*A</t>
  </si>
  <si>
    <t>B</t>
  </si>
  <si>
    <t>A + B</t>
  </si>
  <si>
    <t>A - B</t>
  </si>
  <si>
    <t>AB</t>
  </si>
  <si>
    <t>Обратная</t>
  </si>
  <si>
    <t>Определитель</t>
  </si>
  <si>
    <t>X</t>
  </si>
  <si>
    <t>Найти</t>
  </si>
  <si>
    <t>опр-ель</t>
  </si>
  <si>
    <t>обратную</t>
  </si>
  <si>
    <t>Перемножить</t>
  </si>
  <si>
    <t>матрицы</t>
  </si>
  <si>
    <t>Вычитание</t>
  </si>
  <si>
    <t>Сумма</t>
  </si>
  <si>
    <t>Решить систему</t>
  </si>
  <si>
    <t>Методом</t>
  </si>
  <si>
    <t>обратных</t>
  </si>
  <si>
    <t>матриц</t>
  </si>
  <si>
    <t>Крамера</t>
  </si>
  <si>
    <t>x1</t>
  </si>
  <si>
    <t xml:space="preserve">A - 1 </t>
  </si>
  <si>
    <t>A - 2</t>
  </si>
  <si>
    <t>A - 3</t>
  </si>
  <si>
    <t>x2</t>
  </si>
  <si>
    <t>x3</t>
  </si>
  <si>
    <t>Взял свои значения. Разрешено</t>
  </si>
  <si>
    <t>Методом Гаусса</t>
  </si>
  <si>
    <t xml:space="preserve">k = </t>
  </si>
  <si>
    <t xml:space="preserve">x3 = </t>
  </si>
  <si>
    <t xml:space="preserve">x1 = </t>
  </si>
  <si>
    <t xml:space="preserve">x2 = </t>
  </si>
  <si>
    <t>Умножение на</t>
  </si>
  <si>
    <t>число</t>
  </si>
  <si>
    <t>13*A</t>
  </si>
  <si>
    <t>Сложение</t>
  </si>
  <si>
    <t>-6*A</t>
  </si>
  <si>
    <t>0*A</t>
  </si>
  <si>
    <t>6*A</t>
  </si>
  <si>
    <t>1*A</t>
  </si>
  <si>
    <t>А + B</t>
  </si>
  <si>
    <t>А - B</t>
  </si>
  <si>
    <t>В</t>
  </si>
  <si>
    <t>Умножение</t>
  </si>
  <si>
    <t>AВ</t>
  </si>
  <si>
    <t>АВ</t>
  </si>
  <si>
    <t>матрица</t>
  </si>
  <si>
    <t>Опред-ль</t>
  </si>
  <si>
    <t>Решить</t>
  </si>
  <si>
    <t>систему</t>
  </si>
  <si>
    <t>Х</t>
  </si>
  <si>
    <t>A-1</t>
  </si>
  <si>
    <t>A-2</t>
  </si>
  <si>
    <t>A-3</t>
  </si>
  <si>
    <t>Гаусса</t>
  </si>
  <si>
    <t>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</si>
</sst>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Fill="1" applyBorder="1"/>
    <xf numFmtId="0" fontId="0" fillId="2" borderId="1" xfId="0" applyFill="1" applyBorder="1"/>
    <xf numFmtId="11" fontId="0" fillId="0" borderId="1" xfId="0" applyNumberFormat="1" applyFill="1" applyBorder="1"/>
    <xf numFmtId="11" fontId="0" fillId="0" borderId="0" xfId="0" applyNumberFormat="1"/>
    <xf numFmtId="11" fontId="0" fillId="0" borderId="3" xfId="0" applyNumberFormat="1" applyBorder="1"/>
    <xf numFmtId="0" fontId="0" fillId="2" borderId="4" xfId="0" applyFill="1" applyBorder="1"/>
    <xf numFmtId="0" fontId="0" fillId="2" borderId="5" xfId="0" applyFill="1" applyBorder="1"/>
    <xf numFmtId="2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2" fontId="0" fillId="0" borderId="1" xfId="0" applyNumberFormat="1" applyBorder="1"/>
    <xf numFmtId="0" fontId="1" fillId="0" borderId="0" xfId="0" applyFont="1" applyFill="1" applyBorder="1"/>
    <xf numFmtId="0" fontId="0" fillId="0" borderId="0" xfId="0" applyFill="1" applyBorder="1"/>
    <xf numFmtId="164" fontId="0" fillId="0" borderId="1" xfId="0" applyNumberFormat="1" applyBorder="1" applyAlignment="1">
      <alignment horizontal="center"/>
    </xf>
    <xf numFmtId="0" fontId="2" fillId="0" borderId="0" xfId="0" applyFont="1"/>
    <xf numFmtId="0" fontId="0" fillId="0" borderId="0" xfId="0" applyBorder="1" applyAlignment="1">
      <alignment horizontal="center"/>
    </xf>
    <xf numFmtId="0" fontId="0" fillId="2" borderId="1" xfId="0" applyFill="1" applyBorder="1" applyAlignment="1">
      <alignment horizontal="right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right"/>
    </xf>
    <xf numFmtId="0" fontId="1" fillId="3" borderId="4" xfId="0" applyFont="1" applyFill="1" applyBorder="1"/>
    <xf numFmtId="0" fontId="1" fillId="3" borderId="5" xfId="0" applyFont="1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1" xfId="0" applyFill="1" applyBorder="1"/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0" fontId="0" fillId="0" borderId="0" xfId="0" applyBorder="1"/>
    <xf numFmtId="0" fontId="0" fillId="4" borderId="0" xfId="0" applyFill="1"/>
    <xf numFmtId="0" fontId="0" fillId="0" borderId="0" xfId="0" applyFill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4"/>
  <sheetViews>
    <sheetView topLeftCell="A46" workbookViewId="0">
      <selection activeCell="A48" sqref="A48:A49"/>
    </sheetView>
  </sheetViews>
  <sheetFormatPr defaultRowHeight="15" x14ac:dyDescent="0.25"/>
  <cols>
    <col min="1" max="1" width="14.140625" customWidth="1"/>
    <col min="3" max="3" width="12" customWidth="1"/>
    <col min="4" max="4" width="10.28515625" customWidth="1"/>
    <col min="5" max="5" width="10.5703125" customWidth="1"/>
    <col min="8" max="8" width="11.42578125" customWidth="1"/>
    <col min="9" max="9" width="9.85546875" customWidth="1"/>
    <col min="10" max="10" width="12" bestFit="1" customWidth="1"/>
    <col min="14" max="14" width="9.140625" customWidth="1"/>
  </cols>
  <sheetData>
    <row r="1" spans="1:15" ht="21" x14ac:dyDescent="0.35">
      <c r="A1" s="21" t="s">
        <v>27</v>
      </c>
      <c r="B1" s="21"/>
      <c r="C1" s="21"/>
    </row>
    <row r="3" spans="1:15" x14ac:dyDescent="0.25">
      <c r="A3" s="31" t="s">
        <v>33</v>
      </c>
      <c r="B3" s="1"/>
      <c r="C3" s="1"/>
      <c r="D3" s="4" t="s">
        <v>0</v>
      </c>
      <c r="E3" s="1"/>
      <c r="I3" s="4" t="s">
        <v>1</v>
      </c>
    </row>
    <row r="4" spans="1:15" x14ac:dyDescent="0.25">
      <c r="A4" s="32" t="s">
        <v>34</v>
      </c>
      <c r="B4" s="1"/>
      <c r="C4" s="2">
        <v>1</v>
      </c>
      <c r="D4" s="2">
        <v>2</v>
      </c>
      <c r="E4" s="2">
        <v>3</v>
      </c>
      <c r="H4" s="3">
        <f>$A$5*C4</f>
        <v>5</v>
      </c>
      <c r="I4" s="3">
        <f t="shared" ref="I4:J4" si="0">$A$5*D4</f>
        <v>10</v>
      </c>
      <c r="J4" s="3">
        <f t="shared" si="0"/>
        <v>15</v>
      </c>
    </row>
    <row r="5" spans="1:15" x14ac:dyDescent="0.25">
      <c r="A5" s="2">
        <v>5</v>
      </c>
      <c r="B5" s="1"/>
      <c r="C5" s="2">
        <v>4</v>
      </c>
      <c r="D5" s="2">
        <v>5</v>
      </c>
      <c r="E5" s="2">
        <v>6</v>
      </c>
      <c r="H5" s="3">
        <f t="shared" ref="H5:H6" si="1">$A$5*C5</f>
        <v>20</v>
      </c>
      <c r="I5" s="3">
        <f t="shared" ref="I5:I6" si="2">$A$5*D5</f>
        <v>25</v>
      </c>
      <c r="J5" s="3">
        <f t="shared" ref="J5:J6" si="3">$A$5*E5</f>
        <v>30</v>
      </c>
    </row>
    <row r="6" spans="1:15" x14ac:dyDescent="0.25">
      <c r="A6" s="1"/>
      <c r="B6" s="1"/>
      <c r="C6" s="2">
        <v>7</v>
      </c>
      <c r="D6" s="2">
        <v>8</v>
      </c>
      <c r="E6" s="2">
        <v>9</v>
      </c>
      <c r="H6" s="3">
        <f t="shared" si="1"/>
        <v>35</v>
      </c>
      <c r="I6" s="3">
        <f t="shared" si="2"/>
        <v>40</v>
      </c>
      <c r="J6" s="3">
        <f t="shared" si="3"/>
        <v>45</v>
      </c>
    </row>
    <row r="8" spans="1:15" x14ac:dyDescent="0.25">
      <c r="A8" s="30" t="s">
        <v>15</v>
      </c>
      <c r="C8" s="1"/>
      <c r="D8" s="4" t="s">
        <v>0</v>
      </c>
      <c r="E8" s="1"/>
      <c r="F8" s="1"/>
      <c r="G8" s="1"/>
      <c r="H8" s="1"/>
      <c r="I8" s="7" t="s">
        <v>2</v>
      </c>
      <c r="J8" s="1"/>
      <c r="N8" s="7" t="s">
        <v>3</v>
      </c>
    </row>
    <row r="9" spans="1:15" x14ac:dyDescent="0.25">
      <c r="C9" s="6">
        <v>1</v>
      </c>
      <c r="D9" s="6">
        <v>2</v>
      </c>
      <c r="E9" s="6">
        <v>3</v>
      </c>
      <c r="F9" s="1"/>
      <c r="G9" s="1"/>
      <c r="H9" s="6">
        <v>9</v>
      </c>
      <c r="I9" s="6">
        <v>8</v>
      </c>
      <c r="J9" s="6">
        <v>7</v>
      </c>
      <c r="M9" s="2">
        <f>C9+H9</f>
        <v>10</v>
      </c>
      <c r="N9" s="2">
        <f t="shared" ref="N9:O11" si="4">D9+I9</f>
        <v>10</v>
      </c>
      <c r="O9" s="2">
        <f t="shared" si="4"/>
        <v>10</v>
      </c>
    </row>
    <row r="10" spans="1:15" x14ac:dyDescent="0.25">
      <c r="C10" s="6">
        <v>4</v>
      </c>
      <c r="D10" s="6">
        <v>5</v>
      </c>
      <c r="E10" s="6">
        <v>6</v>
      </c>
      <c r="F10" s="1"/>
      <c r="G10" s="1"/>
      <c r="H10" s="6">
        <v>6</v>
      </c>
      <c r="I10" s="6">
        <v>5</v>
      </c>
      <c r="J10" s="6">
        <v>4</v>
      </c>
      <c r="M10" s="2">
        <f t="shared" ref="M10:M11" si="5">C10+H10</f>
        <v>10</v>
      </c>
      <c r="N10" s="2">
        <f t="shared" si="4"/>
        <v>10</v>
      </c>
      <c r="O10" s="2">
        <f t="shared" si="4"/>
        <v>10</v>
      </c>
    </row>
    <row r="11" spans="1:15" x14ac:dyDescent="0.25">
      <c r="C11" s="6">
        <v>7</v>
      </c>
      <c r="D11" s="6">
        <v>8</v>
      </c>
      <c r="E11" s="6">
        <v>9</v>
      </c>
      <c r="F11" s="1"/>
      <c r="G11" s="1"/>
      <c r="H11" s="6">
        <v>3</v>
      </c>
      <c r="I11" s="6">
        <v>2</v>
      </c>
      <c r="J11" s="6">
        <v>1</v>
      </c>
      <c r="M11" s="2">
        <f t="shared" si="5"/>
        <v>10</v>
      </c>
      <c r="N11" s="2">
        <f t="shared" si="4"/>
        <v>10</v>
      </c>
      <c r="O11" s="2">
        <f t="shared" si="4"/>
        <v>10</v>
      </c>
    </row>
    <row r="13" spans="1:15" x14ac:dyDescent="0.25">
      <c r="A13" s="30" t="s">
        <v>14</v>
      </c>
      <c r="D13" s="4" t="s">
        <v>0</v>
      </c>
      <c r="E13" s="1"/>
      <c r="F13" s="1"/>
      <c r="G13" s="1"/>
      <c r="H13" s="1"/>
      <c r="I13" s="4" t="s">
        <v>2</v>
      </c>
      <c r="J13" s="1"/>
      <c r="K13" s="1"/>
      <c r="L13" s="1"/>
      <c r="M13" s="1"/>
      <c r="N13" s="4" t="s">
        <v>4</v>
      </c>
    </row>
    <row r="14" spans="1:15" x14ac:dyDescent="0.25">
      <c r="C14" s="6">
        <v>1</v>
      </c>
      <c r="D14" s="6">
        <v>2</v>
      </c>
      <c r="E14" s="6">
        <v>3</v>
      </c>
      <c r="H14" s="6">
        <v>9</v>
      </c>
      <c r="I14" s="6">
        <v>8</v>
      </c>
      <c r="J14" s="6">
        <v>7</v>
      </c>
      <c r="M14" s="2">
        <f>C14-H14</f>
        <v>-8</v>
      </c>
      <c r="N14" s="2">
        <f t="shared" ref="N14:O16" si="6">D14-I14</f>
        <v>-6</v>
      </c>
      <c r="O14" s="2">
        <f t="shared" si="6"/>
        <v>-4</v>
      </c>
    </row>
    <row r="15" spans="1:15" x14ac:dyDescent="0.25">
      <c r="C15" s="6">
        <v>4</v>
      </c>
      <c r="D15" s="6">
        <v>5</v>
      </c>
      <c r="E15" s="6">
        <v>6</v>
      </c>
      <c r="H15" s="6">
        <v>6</v>
      </c>
      <c r="I15" s="6">
        <v>5</v>
      </c>
      <c r="J15" s="6">
        <v>4</v>
      </c>
      <c r="M15" s="2">
        <f t="shared" ref="M15:M16" si="7">C15-H15</f>
        <v>-2</v>
      </c>
      <c r="N15" s="2">
        <f t="shared" si="6"/>
        <v>0</v>
      </c>
      <c r="O15" s="2">
        <f t="shared" si="6"/>
        <v>2</v>
      </c>
    </row>
    <row r="16" spans="1:15" x14ac:dyDescent="0.25">
      <c r="C16" s="6">
        <v>7</v>
      </c>
      <c r="D16" s="6">
        <v>8</v>
      </c>
      <c r="E16" s="6">
        <v>9</v>
      </c>
      <c r="H16" s="6">
        <v>3</v>
      </c>
      <c r="I16" s="6">
        <v>2</v>
      </c>
      <c r="J16" s="6">
        <v>1</v>
      </c>
      <c r="M16" s="2">
        <f t="shared" si="7"/>
        <v>4</v>
      </c>
      <c r="N16" s="2">
        <f t="shared" si="6"/>
        <v>6</v>
      </c>
      <c r="O16" s="2">
        <f t="shared" si="6"/>
        <v>8</v>
      </c>
    </row>
    <row r="17" spans="1:15" x14ac:dyDescent="0.25">
      <c r="A17" s="28" t="s">
        <v>12</v>
      </c>
    </row>
    <row r="18" spans="1:15" x14ac:dyDescent="0.25">
      <c r="A18" s="29" t="s">
        <v>13</v>
      </c>
      <c r="D18" s="4" t="s">
        <v>0</v>
      </c>
      <c r="E18" s="1"/>
      <c r="H18" s="1"/>
      <c r="I18" s="4" t="s">
        <v>2</v>
      </c>
      <c r="J18" s="1"/>
      <c r="M18" s="1"/>
      <c r="N18" s="4" t="s">
        <v>5</v>
      </c>
    </row>
    <row r="19" spans="1:15" x14ac:dyDescent="0.25">
      <c r="C19" s="6">
        <v>1</v>
      </c>
      <c r="D19" s="6">
        <v>2</v>
      </c>
      <c r="E19" s="6">
        <v>3</v>
      </c>
      <c r="H19" s="6">
        <v>9</v>
      </c>
      <c r="I19" s="6">
        <v>8</v>
      </c>
      <c r="J19" s="6">
        <v>7</v>
      </c>
      <c r="M19" s="16">
        <f t="array" ref="M19:O21">MMULT(C19:E21,H19:J21)</f>
        <v>30</v>
      </c>
      <c r="N19" s="16">
        <v>24</v>
      </c>
      <c r="O19" s="16">
        <v>18</v>
      </c>
    </row>
    <row r="20" spans="1:15" x14ac:dyDescent="0.25">
      <c r="C20" s="6">
        <v>4</v>
      </c>
      <c r="D20" s="6">
        <v>5</v>
      </c>
      <c r="E20" s="6">
        <v>6</v>
      </c>
      <c r="H20" s="6">
        <v>6</v>
      </c>
      <c r="I20" s="6">
        <v>5</v>
      </c>
      <c r="J20" s="6">
        <v>4</v>
      </c>
      <c r="M20" s="2">
        <v>84</v>
      </c>
      <c r="N20" s="2">
        <v>69</v>
      </c>
      <c r="O20" s="2">
        <v>54</v>
      </c>
    </row>
    <row r="21" spans="1:15" x14ac:dyDescent="0.25">
      <c r="C21" s="6">
        <v>7</v>
      </c>
      <c r="D21" s="6">
        <v>8</v>
      </c>
      <c r="E21" s="6">
        <v>9</v>
      </c>
      <c r="H21" s="6">
        <v>3</v>
      </c>
      <c r="I21" s="6">
        <v>2</v>
      </c>
      <c r="J21" s="6">
        <v>1</v>
      </c>
      <c r="M21" s="2">
        <v>138</v>
      </c>
      <c r="N21" s="2">
        <v>114</v>
      </c>
      <c r="O21" s="2">
        <v>90</v>
      </c>
    </row>
    <row r="22" spans="1:15" x14ac:dyDescent="0.25">
      <c r="A22" s="28" t="s">
        <v>9</v>
      </c>
    </row>
    <row r="23" spans="1:15" x14ac:dyDescent="0.25">
      <c r="A23" s="29" t="s">
        <v>11</v>
      </c>
      <c r="D23" s="4" t="s">
        <v>0</v>
      </c>
      <c r="E23" s="1"/>
      <c r="I23" s="9" t="s">
        <v>6</v>
      </c>
    </row>
    <row r="24" spans="1:15" x14ac:dyDescent="0.25">
      <c r="C24" s="6">
        <v>1</v>
      </c>
      <c r="D24" s="6">
        <v>2</v>
      </c>
      <c r="E24" s="6">
        <v>3</v>
      </c>
      <c r="H24" s="10">
        <f t="array" ref="H24:J26">MINVERSE(C24:E26)</f>
        <v>-4503599627370498</v>
      </c>
      <c r="I24" s="10">
        <v>9007199254740992</v>
      </c>
      <c r="J24" s="10">
        <v>-4503599627370496</v>
      </c>
    </row>
    <row r="25" spans="1:15" x14ac:dyDescent="0.25">
      <c r="C25" s="6">
        <v>4</v>
      </c>
      <c r="D25" s="6">
        <v>5</v>
      </c>
      <c r="E25" s="6">
        <v>6</v>
      </c>
      <c r="H25" s="10">
        <v>9007199254740996</v>
      </c>
      <c r="I25" s="10">
        <v>-1.8014398509481984E+16</v>
      </c>
      <c r="J25" s="10">
        <v>9007199254740991</v>
      </c>
    </row>
    <row r="26" spans="1:15" x14ac:dyDescent="0.25">
      <c r="C26" s="6">
        <v>7</v>
      </c>
      <c r="D26" s="6">
        <v>8</v>
      </c>
      <c r="E26" s="6">
        <v>9</v>
      </c>
      <c r="H26" s="10">
        <v>-4503599627370498</v>
      </c>
      <c r="I26" s="10">
        <v>9007199254740992</v>
      </c>
      <c r="J26" s="10">
        <v>-4503599627370495.5</v>
      </c>
    </row>
    <row r="27" spans="1:15" x14ac:dyDescent="0.25">
      <c r="A27" s="28" t="s">
        <v>9</v>
      </c>
    </row>
    <row r="28" spans="1:15" x14ac:dyDescent="0.25">
      <c r="A28" s="29" t="s">
        <v>10</v>
      </c>
      <c r="D28" s="4" t="s">
        <v>0</v>
      </c>
      <c r="E28" s="1"/>
      <c r="I28" s="13" t="s">
        <v>7</v>
      </c>
      <c r="J28" s="14"/>
    </row>
    <row r="29" spans="1:15" x14ac:dyDescent="0.25">
      <c r="C29" s="6">
        <v>1</v>
      </c>
      <c r="D29" s="6">
        <v>2</v>
      </c>
      <c r="E29" s="6">
        <v>3</v>
      </c>
      <c r="H29" s="11"/>
      <c r="I29" s="12">
        <f>MDETERM(C29:E31)</f>
        <v>6.6613381477509392E-16</v>
      </c>
      <c r="J29" s="11"/>
    </row>
    <row r="30" spans="1:15" x14ac:dyDescent="0.25">
      <c r="C30" s="6">
        <v>4</v>
      </c>
      <c r="D30" s="6">
        <v>5</v>
      </c>
      <c r="E30" s="6">
        <v>6</v>
      </c>
      <c r="H30" s="11"/>
      <c r="I30" s="11"/>
      <c r="J30" s="11"/>
    </row>
    <row r="31" spans="1:15" x14ac:dyDescent="0.25">
      <c r="C31" s="6">
        <v>7</v>
      </c>
      <c r="D31" s="6">
        <v>8</v>
      </c>
      <c r="E31" s="6">
        <v>9</v>
      </c>
      <c r="H31" s="11"/>
      <c r="I31" s="11"/>
      <c r="J31" s="11"/>
    </row>
    <row r="32" spans="1:15" x14ac:dyDescent="0.25">
      <c r="K32" s="18"/>
      <c r="L32" s="18"/>
    </row>
    <row r="33" spans="1:12" x14ac:dyDescent="0.25">
      <c r="A33" s="26" t="s">
        <v>16</v>
      </c>
      <c r="B33" s="27"/>
      <c r="D33" s="4" t="s">
        <v>0</v>
      </c>
      <c r="E33" s="1"/>
      <c r="I33" s="4" t="s">
        <v>2</v>
      </c>
      <c r="K33" s="19"/>
      <c r="L33" s="19"/>
    </row>
    <row r="34" spans="1:12" x14ac:dyDescent="0.25">
      <c r="C34" s="6">
        <v>2</v>
      </c>
      <c r="D34" s="6">
        <v>-2</v>
      </c>
      <c r="E34" s="6">
        <v>1</v>
      </c>
      <c r="I34" s="2">
        <v>1</v>
      </c>
      <c r="K34" s="19"/>
      <c r="L34" s="19"/>
    </row>
    <row r="35" spans="1:12" x14ac:dyDescent="0.25">
      <c r="C35" s="6">
        <v>3</v>
      </c>
      <c r="D35" s="6">
        <v>1</v>
      </c>
      <c r="E35" s="6">
        <v>2</v>
      </c>
      <c r="I35" s="2">
        <v>1</v>
      </c>
      <c r="K35" s="19"/>
      <c r="L35" s="19"/>
    </row>
    <row r="36" spans="1:12" x14ac:dyDescent="0.25">
      <c r="C36" s="6">
        <v>1</v>
      </c>
      <c r="D36" s="6">
        <v>-2</v>
      </c>
      <c r="E36" s="6">
        <v>5</v>
      </c>
      <c r="I36" s="2">
        <v>-4</v>
      </c>
    </row>
    <row r="38" spans="1:12" x14ac:dyDescent="0.25">
      <c r="A38" t="s">
        <v>17</v>
      </c>
      <c r="D38" s="7" t="s">
        <v>6</v>
      </c>
      <c r="I38" s="4" t="s">
        <v>8</v>
      </c>
    </row>
    <row r="39" spans="1:12" x14ac:dyDescent="0.25">
      <c r="A39" t="s">
        <v>18</v>
      </c>
      <c r="C39" s="15">
        <f t="array" ref="C39:E41">MINVERSE(C34:E36)</f>
        <v>0.24324324324324328</v>
      </c>
      <c r="D39" s="15">
        <v>0.21621621621621623</v>
      </c>
      <c r="E39" s="15">
        <v>-0.13513513513513514</v>
      </c>
      <c r="I39" s="3">
        <f t="array" ref="I39:I41">MMULT(C39:E41,I34:I36)</f>
        <v>1</v>
      </c>
    </row>
    <row r="40" spans="1:12" x14ac:dyDescent="0.25">
      <c r="A40" t="s">
        <v>19</v>
      </c>
      <c r="C40" s="15">
        <v>-0.35135135135135137</v>
      </c>
      <c r="D40" s="15">
        <v>0.24324324324324323</v>
      </c>
      <c r="E40" s="15">
        <v>-2.7027027027027022E-2</v>
      </c>
      <c r="I40" s="17">
        <v>-5.5511151231257827E-17</v>
      </c>
    </row>
    <row r="41" spans="1:12" x14ac:dyDescent="0.25">
      <c r="C41" s="15">
        <v>-0.1891891891891892</v>
      </c>
      <c r="D41" s="15">
        <v>5.4054054054054064E-2</v>
      </c>
      <c r="E41" s="15">
        <v>0.21621621621621623</v>
      </c>
      <c r="I41" s="3">
        <v>-1</v>
      </c>
    </row>
    <row r="43" spans="1:12" x14ac:dyDescent="0.25">
      <c r="A43" s="26" t="s">
        <v>16</v>
      </c>
      <c r="B43" s="27"/>
      <c r="D43" s="4" t="s">
        <v>0</v>
      </c>
      <c r="E43" s="1"/>
      <c r="I43" s="4" t="s">
        <v>2</v>
      </c>
    </row>
    <row r="44" spans="1:12" x14ac:dyDescent="0.25">
      <c r="C44" s="6">
        <v>2</v>
      </c>
      <c r="D44" s="6">
        <v>-2</v>
      </c>
      <c r="E44" s="6">
        <v>1</v>
      </c>
      <c r="I44" s="2">
        <v>1</v>
      </c>
    </row>
    <row r="45" spans="1:12" x14ac:dyDescent="0.25">
      <c r="C45" s="6">
        <v>3</v>
      </c>
      <c r="D45" s="6">
        <v>1</v>
      </c>
      <c r="E45" s="6">
        <v>2</v>
      </c>
      <c r="I45" s="2">
        <v>1</v>
      </c>
    </row>
    <row r="46" spans="1:12" x14ac:dyDescent="0.25">
      <c r="C46" s="6">
        <v>1</v>
      </c>
      <c r="D46" s="6">
        <v>-2</v>
      </c>
      <c r="E46" s="6">
        <v>5</v>
      </c>
      <c r="I46" s="2">
        <v>-4</v>
      </c>
    </row>
    <row r="48" spans="1:12" x14ac:dyDescent="0.25">
      <c r="A48" t="s">
        <v>17</v>
      </c>
      <c r="D48" s="9" t="s">
        <v>7</v>
      </c>
      <c r="E48" s="9"/>
    </row>
    <row r="49" spans="1:8" x14ac:dyDescent="0.25">
      <c r="A49" t="s">
        <v>20</v>
      </c>
      <c r="D49" s="20">
        <f>MDETERM(C44:E46)</f>
        <v>37</v>
      </c>
    </row>
    <row r="51" spans="1:8" x14ac:dyDescent="0.25">
      <c r="C51" s="9"/>
      <c r="D51" s="4" t="s">
        <v>22</v>
      </c>
      <c r="E51" s="9"/>
    </row>
    <row r="52" spans="1:8" x14ac:dyDescent="0.25">
      <c r="C52" s="2">
        <v>1</v>
      </c>
      <c r="D52" s="6">
        <v>-2</v>
      </c>
      <c r="E52" s="6">
        <v>1</v>
      </c>
    </row>
    <row r="53" spans="1:8" x14ac:dyDescent="0.25">
      <c r="C53" s="2">
        <v>1</v>
      </c>
      <c r="D53" s="6">
        <v>1</v>
      </c>
      <c r="E53" s="6">
        <v>2</v>
      </c>
    </row>
    <row r="54" spans="1:8" x14ac:dyDescent="0.25">
      <c r="C54" s="2">
        <v>-4</v>
      </c>
      <c r="D54" s="6">
        <v>-2</v>
      </c>
      <c r="E54" s="6">
        <v>5</v>
      </c>
    </row>
    <row r="56" spans="1:8" x14ac:dyDescent="0.25">
      <c r="D56" s="9" t="s">
        <v>7</v>
      </c>
      <c r="E56" s="9"/>
    </row>
    <row r="57" spans="1:8" x14ac:dyDescent="0.25">
      <c r="D57" s="20">
        <f>MDETERM(C52:E54)</f>
        <v>37</v>
      </c>
      <c r="G57" s="4" t="s">
        <v>21</v>
      </c>
      <c r="H57" s="3">
        <f>$D$57/$D$49</f>
        <v>1</v>
      </c>
    </row>
    <row r="59" spans="1:8" x14ac:dyDescent="0.25">
      <c r="D59" s="5"/>
      <c r="E59" s="19"/>
    </row>
    <row r="61" spans="1:8" x14ac:dyDescent="0.25">
      <c r="C61" s="9"/>
      <c r="D61" s="4" t="s">
        <v>23</v>
      </c>
      <c r="E61" s="9"/>
    </row>
    <row r="62" spans="1:8" x14ac:dyDescent="0.25">
      <c r="C62" s="6">
        <v>2</v>
      </c>
      <c r="D62" s="2">
        <v>1</v>
      </c>
      <c r="E62" s="6">
        <v>1</v>
      </c>
    </row>
    <row r="63" spans="1:8" x14ac:dyDescent="0.25">
      <c r="C63" s="6">
        <v>3</v>
      </c>
      <c r="D63" s="2">
        <v>1</v>
      </c>
      <c r="E63" s="6">
        <v>2</v>
      </c>
    </row>
    <row r="64" spans="1:8" x14ac:dyDescent="0.25">
      <c r="C64" s="6">
        <v>1</v>
      </c>
      <c r="D64" s="2">
        <v>-4</v>
      </c>
      <c r="E64" s="6">
        <v>5</v>
      </c>
    </row>
    <row r="66" spans="1:9" x14ac:dyDescent="0.25">
      <c r="D66" s="9" t="s">
        <v>7</v>
      </c>
      <c r="E66" s="9"/>
    </row>
    <row r="67" spans="1:9" x14ac:dyDescent="0.25">
      <c r="D67" s="20">
        <f>MDETERM(C62:E64)</f>
        <v>-1.4432899320127035E-15</v>
      </c>
      <c r="G67" s="4" t="s">
        <v>25</v>
      </c>
      <c r="H67" s="17">
        <f>$D$67/$D$49</f>
        <v>-3.900783600034334E-17</v>
      </c>
    </row>
    <row r="69" spans="1:9" x14ac:dyDescent="0.25">
      <c r="C69" s="9"/>
      <c r="D69" s="4" t="s">
        <v>24</v>
      </c>
      <c r="E69" s="9"/>
    </row>
    <row r="70" spans="1:9" x14ac:dyDescent="0.25">
      <c r="C70" s="6">
        <v>2</v>
      </c>
      <c r="D70" s="6">
        <v>-2</v>
      </c>
      <c r="E70" s="2">
        <v>1</v>
      </c>
    </row>
    <row r="71" spans="1:9" x14ac:dyDescent="0.25">
      <c r="C71" s="6">
        <v>3</v>
      </c>
      <c r="D71" s="6">
        <v>1</v>
      </c>
      <c r="E71" s="2">
        <v>1</v>
      </c>
    </row>
    <row r="72" spans="1:9" x14ac:dyDescent="0.25">
      <c r="C72" s="6">
        <v>1</v>
      </c>
      <c r="D72" s="6">
        <v>-2</v>
      </c>
      <c r="E72" s="2">
        <v>-4</v>
      </c>
    </row>
    <row r="74" spans="1:9" x14ac:dyDescent="0.25">
      <c r="D74" s="9" t="s">
        <v>7</v>
      </c>
      <c r="E74" s="9"/>
    </row>
    <row r="75" spans="1:9" x14ac:dyDescent="0.25">
      <c r="D75" s="20">
        <f>MDETERM(C70:E72)</f>
        <v>-37</v>
      </c>
      <c r="G75" s="4" t="s">
        <v>26</v>
      </c>
      <c r="H75" s="3">
        <f>D75/D49</f>
        <v>-1</v>
      </c>
    </row>
    <row r="77" spans="1:9" x14ac:dyDescent="0.25">
      <c r="A77" s="26" t="s">
        <v>16</v>
      </c>
      <c r="B77" s="27"/>
      <c r="D77" s="4" t="s">
        <v>0</v>
      </c>
      <c r="E77" s="1"/>
      <c r="F77" s="4" t="s">
        <v>2</v>
      </c>
      <c r="I77" s="5"/>
    </row>
    <row r="78" spans="1:9" x14ac:dyDescent="0.25">
      <c r="C78" s="6">
        <v>2</v>
      </c>
      <c r="D78" s="6">
        <v>-2</v>
      </c>
      <c r="E78" s="6">
        <v>1</v>
      </c>
      <c r="F78" s="24">
        <v>1</v>
      </c>
      <c r="I78" s="5"/>
    </row>
    <row r="79" spans="1:9" x14ac:dyDescent="0.25">
      <c r="C79" s="6">
        <v>3</v>
      </c>
      <c r="D79" s="6">
        <v>1</v>
      </c>
      <c r="E79" s="6">
        <v>2</v>
      </c>
      <c r="F79" s="24">
        <v>1</v>
      </c>
      <c r="H79" s="23" t="s">
        <v>29</v>
      </c>
      <c r="I79" s="3">
        <f>-$C$78/$C$79</f>
        <v>-0.66666666666666663</v>
      </c>
    </row>
    <row r="80" spans="1:9" x14ac:dyDescent="0.25">
      <c r="C80" s="6">
        <v>1</v>
      </c>
      <c r="D80" s="6">
        <v>-2</v>
      </c>
      <c r="E80" s="6">
        <v>5</v>
      </c>
      <c r="F80" s="24">
        <v>-4</v>
      </c>
      <c r="H80" s="23" t="s">
        <v>29</v>
      </c>
      <c r="I80" s="3">
        <f>-$C$78/$C$80</f>
        <v>-2</v>
      </c>
    </row>
    <row r="82" spans="1:9" x14ac:dyDescent="0.25">
      <c r="A82" t="s">
        <v>28</v>
      </c>
      <c r="D82" s="4" t="s">
        <v>0</v>
      </c>
      <c r="E82" s="1"/>
      <c r="F82" s="4" t="s">
        <v>2</v>
      </c>
    </row>
    <row r="83" spans="1:9" x14ac:dyDescent="0.25">
      <c r="C83" s="6">
        <v>2</v>
      </c>
      <c r="D83" s="6">
        <v>-2</v>
      </c>
      <c r="E83" s="6">
        <v>1</v>
      </c>
      <c r="F83" s="24">
        <v>1</v>
      </c>
    </row>
    <row r="84" spans="1:9" x14ac:dyDescent="0.25">
      <c r="C84" s="6">
        <f>C79*$I$79+C83</f>
        <v>0</v>
      </c>
      <c r="D84" s="6">
        <f t="shared" ref="D84:F84" si="8">D79*$I$79+D83</f>
        <v>-2.6666666666666665</v>
      </c>
      <c r="E84" s="6">
        <f t="shared" si="8"/>
        <v>-0.33333333333333326</v>
      </c>
      <c r="F84" s="24">
        <f t="shared" si="8"/>
        <v>0.33333333333333337</v>
      </c>
      <c r="H84" s="25"/>
      <c r="I84" s="8"/>
    </row>
    <row r="85" spans="1:9" x14ac:dyDescent="0.25">
      <c r="C85" s="6">
        <f>C80*$I$80+C83</f>
        <v>0</v>
      </c>
      <c r="D85" s="6">
        <f t="shared" ref="D85:F85" si="9">D80*$I$80+D83</f>
        <v>2</v>
      </c>
      <c r="E85" s="6">
        <f t="shared" si="9"/>
        <v>-9</v>
      </c>
      <c r="F85" s="24">
        <f t="shared" si="9"/>
        <v>9</v>
      </c>
      <c r="H85" s="23" t="s">
        <v>29</v>
      </c>
      <c r="I85" s="3">
        <f>-D84/D85</f>
        <v>1.3333333333333333</v>
      </c>
    </row>
    <row r="87" spans="1:9" x14ac:dyDescent="0.25">
      <c r="D87" s="4" t="s">
        <v>0</v>
      </c>
      <c r="E87" s="1"/>
      <c r="F87" s="4" t="s">
        <v>2</v>
      </c>
    </row>
    <row r="88" spans="1:9" x14ac:dyDescent="0.25">
      <c r="C88" s="6">
        <v>2</v>
      </c>
      <c r="D88" s="6">
        <v>-2</v>
      </c>
      <c r="E88" s="6">
        <v>1</v>
      </c>
      <c r="F88" s="24">
        <v>1</v>
      </c>
    </row>
    <row r="89" spans="1:9" x14ac:dyDescent="0.25">
      <c r="C89" s="6">
        <f>C84</f>
        <v>0</v>
      </c>
      <c r="D89" s="6">
        <f>D84</f>
        <v>-2.6666666666666665</v>
      </c>
      <c r="E89" s="6">
        <f>E84</f>
        <v>-0.33333333333333326</v>
      </c>
      <c r="F89" s="24">
        <f>F84</f>
        <v>0.33333333333333337</v>
      </c>
    </row>
    <row r="90" spans="1:9" x14ac:dyDescent="0.25">
      <c r="C90" s="6">
        <f>C85</f>
        <v>0</v>
      </c>
      <c r="D90" s="6">
        <f>D85*$I$85+D84</f>
        <v>0</v>
      </c>
      <c r="E90" s="6">
        <f t="shared" ref="E90:F90" si="10">E85*$I$85+E84</f>
        <v>-12.333333333333334</v>
      </c>
      <c r="F90" s="24">
        <f t="shared" si="10"/>
        <v>12.333333333333334</v>
      </c>
    </row>
    <row r="92" spans="1:9" x14ac:dyDescent="0.25">
      <c r="C92" s="23" t="s">
        <v>30</v>
      </c>
      <c r="D92" s="3">
        <f>F90/E90</f>
        <v>-1</v>
      </c>
    </row>
    <row r="93" spans="1:9" x14ac:dyDescent="0.25">
      <c r="C93" s="23" t="s">
        <v>32</v>
      </c>
      <c r="D93" s="17">
        <f>(F89-E89*D92)/D89</f>
        <v>-4.163336342344337E-17</v>
      </c>
    </row>
    <row r="94" spans="1:9" x14ac:dyDescent="0.25">
      <c r="C94" s="23" t="s">
        <v>31</v>
      </c>
      <c r="D94" s="3">
        <f>(F88-E88*D92-D88*D93)/C88</f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3"/>
  <sheetViews>
    <sheetView tabSelected="1" workbookViewId="0">
      <selection activeCell="G160" sqref="G160"/>
    </sheetView>
  </sheetViews>
  <sheetFormatPr defaultRowHeight="15" x14ac:dyDescent="0.25"/>
  <cols>
    <col min="1" max="1" width="14.42578125" customWidth="1"/>
    <col min="5" max="5" width="9.140625" customWidth="1"/>
    <col min="10" max="10" width="9.7109375" customWidth="1"/>
  </cols>
  <sheetData>
    <row r="1" spans="1:13" x14ac:dyDescent="0.25">
      <c r="D1" s="7" t="s">
        <v>0</v>
      </c>
      <c r="E1" s="1"/>
      <c r="F1" s="5"/>
      <c r="G1" s="1"/>
      <c r="H1" s="1"/>
      <c r="J1" s="4" t="s">
        <v>35</v>
      </c>
      <c r="K1" s="19"/>
    </row>
    <row r="2" spans="1:13" x14ac:dyDescent="0.25">
      <c r="A2" s="31" t="s">
        <v>33</v>
      </c>
      <c r="D2" s="2">
        <v>-4</v>
      </c>
      <c r="E2" s="2">
        <v>21</v>
      </c>
      <c r="F2" s="2">
        <v>2</v>
      </c>
      <c r="G2" s="2">
        <v>3</v>
      </c>
      <c r="H2" s="22"/>
      <c r="J2" s="2">
        <f>D2*$A$4</f>
        <v>-52</v>
      </c>
      <c r="K2" s="2">
        <f t="shared" ref="K2:M2" si="0">E2*$A$4</f>
        <v>273</v>
      </c>
      <c r="L2" s="2">
        <f t="shared" si="0"/>
        <v>26</v>
      </c>
      <c r="M2" s="2">
        <f t="shared" si="0"/>
        <v>39</v>
      </c>
    </row>
    <row r="3" spans="1:13" x14ac:dyDescent="0.25">
      <c r="A3" s="32" t="s">
        <v>34</v>
      </c>
      <c r="D3" s="2">
        <v>15</v>
      </c>
      <c r="E3" s="2">
        <v>4</v>
      </c>
      <c r="F3" s="2">
        <v>12</v>
      </c>
      <c r="G3" s="2">
        <v>0</v>
      </c>
      <c r="H3" s="22"/>
      <c r="J3" s="2">
        <f t="shared" ref="J3:J5" si="1">D3*$A$4</f>
        <v>195</v>
      </c>
      <c r="K3" s="2">
        <f t="shared" ref="K3:K5" si="2">E3*$A$4</f>
        <v>52</v>
      </c>
      <c r="L3" s="2">
        <f t="shared" ref="L3:L5" si="3">F3*$A$4</f>
        <v>156</v>
      </c>
      <c r="M3" s="2">
        <f t="shared" ref="M3:M5" si="4">G3*$A$4</f>
        <v>0</v>
      </c>
    </row>
    <row r="4" spans="1:13" x14ac:dyDescent="0.25">
      <c r="A4" s="2">
        <v>13</v>
      </c>
      <c r="D4" s="2">
        <v>32</v>
      </c>
      <c r="E4" s="2">
        <v>-7</v>
      </c>
      <c r="F4" s="2">
        <v>8</v>
      </c>
      <c r="G4" s="2">
        <v>-9</v>
      </c>
      <c r="H4" s="22"/>
      <c r="J4" s="2">
        <f t="shared" si="1"/>
        <v>416</v>
      </c>
      <c r="K4" s="2">
        <f t="shared" si="2"/>
        <v>-91</v>
      </c>
      <c r="L4" s="2">
        <f t="shared" si="3"/>
        <v>104</v>
      </c>
      <c r="M4" s="2">
        <f t="shared" si="4"/>
        <v>-117</v>
      </c>
    </row>
    <row r="5" spans="1:13" x14ac:dyDescent="0.25">
      <c r="D5" s="2">
        <v>11</v>
      </c>
      <c r="E5" s="2">
        <v>-5</v>
      </c>
      <c r="F5" s="2">
        <v>1</v>
      </c>
      <c r="G5" s="2">
        <v>0</v>
      </c>
      <c r="H5" s="22"/>
      <c r="J5" s="2">
        <f t="shared" si="1"/>
        <v>143</v>
      </c>
      <c r="K5" s="2">
        <f t="shared" si="2"/>
        <v>-65</v>
      </c>
      <c r="L5" s="2">
        <f t="shared" si="3"/>
        <v>13</v>
      </c>
      <c r="M5" s="2">
        <f t="shared" si="4"/>
        <v>0</v>
      </c>
    </row>
    <row r="7" spans="1:13" x14ac:dyDescent="0.25">
      <c r="D7" s="4" t="s">
        <v>0</v>
      </c>
      <c r="E7" s="5"/>
      <c r="J7" s="33" t="s">
        <v>37</v>
      </c>
      <c r="K7" s="5"/>
    </row>
    <row r="8" spans="1:13" x14ac:dyDescent="0.25">
      <c r="A8" s="2">
        <v>-6</v>
      </c>
      <c r="D8" s="6">
        <v>3</v>
      </c>
      <c r="E8" s="6">
        <v>1</v>
      </c>
      <c r="F8" s="6">
        <v>0</v>
      </c>
      <c r="J8" s="6">
        <f>$A$8*D8</f>
        <v>-18</v>
      </c>
      <c r="K8" s="6">
        <f t="shared" ref="K8:L8" si="5">$A$8*E8</f>
        <v>-6</v>
      </c>
      <c r="L8" s="6">
        <f t="shared" si="5"/>
        <v>0</v>
      </c>
    </row>
    <row r="9" spans="1:13" x14ac:dyDescent="0.25">
      <c r="D9" s="6">
        <v>5</v>
      </c>
      <c r="E9" s="6">
        <v>7</v>
      </c>
      <c r="F9" s="6">
        <v>10</v>
      </c>
      <c r="J9" s="6">
        <f t="shared" ref="J9:J10" si="6">$A$8*D9</f>
        <v>-30</v>
      </c>
      <c r="K9" s="6">
        <f t="shared" ref="K9:K10" si="7">$A$8*E9</f>
        <v>-42</v>
      </c>
      <c r="L9" s="6">
        <f t="shared" ref="L9:L10" si="8">$A$8*F9</f>
        <v>-60</v>
      </c>
    </row>
    <row r="10" spans="1:13" x14ac:dyDescent="0.25">
      <c r="D10" s="6">
        <v>9</v>
      </c>
      <c r="E10" s="2">
        <v>6</v>
      </c>
      <c r="F10" s="2">
        <v>8</v>
      </c>
      <c r="J10" s="6">
        <f t="shared" si="6"/>
        <v>-54</v>
      </c>
      <c r="K10" s="6">
        <f t="shared" si="7"/>
        <v>-36</v>
      </c>
      <c r="L10" s="6">
        <f t="shared" si="8"/>
        <v>-48</v>
      </c>
    </row>
    <row r="13" spans="1:13" x14ac:dyDescent="0.25">
      <c r="D13" s="4" t="s">
        <v>0</v>
      </c>
      <c r="E13" s="5"/>
      <c r="J13" s="33" t="s">
        <v>38</v>
      </c>
      <c r="K13" s="5"/>
    </row>
    <row r="14" spans="1:13" x14ac:dyDescent="0.25">
      <c r="A14" s="2">
        <v>0</v>
      </c>
      <c r="D14" s="6">
        <v>524</v>
      </c>
      <c r="E14" s="6">
        <v>278</v>
      </c>
      <c r="J14" s="6">
        <f>$A$14*D14</f>
        <v>0</v>
      </c>
      <c r="K14" s="6">
        <f>$A$14*E14</f>
        <v>0</v>
      </c>
    </row>
    <row r="15" spans="1:13" x14ac:dyDescent="0.25">
      <c r="D15" s="6">
        <v>5</v>
      </c>
      <c r="E15" s="6">
        <v>7</v>
      </c>
      <c r="J15" s="6">
        <f>$A$14*D15</f>
        <v>0</v>
      </c>
      <c r="K15" s="6">
        <f>$A$14*E15</f>
        <v>0</v>
      </c>
    </row>
    <row r="19" spans="1:16" x14ac:dyDescent="0.25">
      <c r="D19" s="4" t="s">
        <v>0</v>
      </c>
      <c r="J19" s="33" t="s">
        <v>39</v>
      </c>
    </row>
    <row r="20" spans="1:16" x14ac:dyDescent="0.25">
      <c r="A20" s="2">
        <v>6</v>
      </c>
      <c r="D20" s="2">
        <v>15</v>
      </c>
      <c r="E20" s="2">
        <v>-7</v>
      </c>
      <c r="F20" s="2">
        <v>1</v>
      </c>
      <c r="G20" s="2">
        <v>0</v>
      </c>
      <c r="H20" s="2">
        <v>5</v>
      </c>
      <c r="J20" s="2">
        <f>$A$20*D20</f>
        <v>90</v>
      </c>
      <c r="K20" s="2">
        <f t="shared" ref="K20:N20" si="9">$A$20*E20</f>
        <v>-42</v>
      </c>
      <c r="L20" s="2">
        <f t="shared" si="9"/>
        <v>6</v>
      </c>
      <c r="M20" s="2">
        <f t="shared" si="9"/>
        <v>0</v>
      </c>
      <c r="N20" s="2">
        <f t="shared" si="9"/>
        <v>30</v>
      </c>
      <c r="O20" s="22"/>
    </row>
    <row r="21" spans="1:16" x14ac:dyDescent="0.25">
      <c r="D21" s="2">
        <v>7</v>
      </c>
      <c r="E21" s="2">
        <v>-9</v>
      </c>
      <c r="F21" s="2">
        <v>13</v>
      </c>
      <c r="G21" s="2">
        <v>-25</v>
      </c>
      <c r="H21" s="2">
        <v>12</v>
      </c>
      <c r="J21" s="2">
        <f t="shared" ref="J21:J24" si="10">$A$20*D21</f>
        <v>42</v>
      </c>
      <c r="K21" s="2">
        <f t="shared" ref="K21:K24" si="11">$A$20*E21</f>
        <v>-54</v>
      </c>
      <c r="L21" s="2">
        <f t="shared" ref="L21:L24" si="12">$A$20*F21</f>
        <v>78</v>
      </c>
      <c r="M21" s="2">
        <f t="shared" ref="M21:M24" si="13">$A$20*G21</f>
        <v>-150</v>
      </c>
      <c r="N21" s="2">
        <f t="shared" ref="N21:N24" si="14">$A$20*H21</f>
        <v>72</v>
      </c>
      <c r="O21" s="22"/>
    </row>
    <row r="22" spans="1:16" x14ac:dyDescent="0.25">
      <c r="D22" s="2">
        <v>11</v>
      </c>
      <c r="E22" s="2">
        <v>10</v>
      </c>
      <c r="F22" s="2">
        <v>5</v>
      </c>
      <c r="G22" s="2">
        <v>8</v>
      </c>
      <c r="H22" s="2">
        <v>-9</v>
      </c>
      <c r="J22" s="2">
        <f t="shared" si="10"/>
        <v>66</v>
      </c>
      <c r="K22" s="2">
        <f t="shared" si="11"/>
        <v>60</v>
      </c>
      <c r="L22" s="2">
        <f t="shared" si="12"/>
        <v>30</v>
      </c>
      <c r="M22" s="2">
        <f t="shared" si="13"/>
        <v>48</v>
      </c>
      <c r="N22" s="2">
        <f t="shared" si="14"/>
        <v>-54</v>
      </c>
      <c r="O22" s="22"/>
    </row>
    <row r="23" spans="1:16" x14ac:dyDescent="0.25">
      <c r="D23" s="2">
        <v>0</v>
      </c>
      <c r="E23" s="2">
        <v>2</v>
      </c>
      <c r="F23" s="2">
        <v>16</v>
      </c>
      <c r="G23" s="2">
        <v>5</v>
      </c>
      <c r="H23" s="2">
        <v>-5</v>
      </c>
      <c r="J23" s="2">
        <f t="shared" si="10"/>
        <v>0</v>
      </c>
      <c r="K23" s="2">
        <f t="shared" si="11"/>
        <v>12</v>
      </c>
      <c r="L23" s="2">
        <f t="shared" si="12"/>
        <v>96</v>
      </c>
      <c r="M23" s="2">
        <f t="shared" si="13"/>
        <v>30</v>
      </c>
      <c r="N23" s="2">
        <f t="shared" si="14"/>
        <v>-30</v>
      </c>
      <c r="O23" s="22"/>
    </row>
    <row r="24" spans="1:16" x14ac:dyDescent="0.25">
      <c r="D24" s="2">
        <v>8</v>
      </c>
      <c r="E24" s="2">
        <v>-2</v>
      </c>
      <c r="F24" s="2">
        <v>7</v>
      </c>
      <c r="G24" s="2">
        <v>-1</v>
      </c>
      <c r="H24" s="2">
        <v>5</v>
      </c>
      <c r="J24" s="2">
        <f t="shared" si="10"/>
        <v>48</v>
      </c>
      <c r="K24" s="2">
        <f t="shared" si="11"/>
        <v>-12</v>
      </c>
      <c r="L24" s="2">
        <f t="shared" si="12"/>
        <v>42</v>
      </c>
      <c r="M24" s="2">
        <f t="shared" si="13"/>
        <v>-6</v>
      </c>
      <c r="N24" s="2">
        <f t="shared" si="14"/>
        <v>30</v>
      </c>
      <c r="O24" s="22"/>
    </row>
    <row r="27" spans="1:16" x14ac:dyDescent="0.25">
      <c r="D27" s="4" t="s">
        <v>0</v>
      </c>
      <c r="E27" s="5"/>
      <c r="J27" s="33" t="s">
        <v>40</v>
      </c>
      <c r="K27" s="5"/>
    </row>
    <row r="28" spans="1:16" x14ac:dyDescent="0.25">
      <c r="A28" s="2">
        <v>1</v>
      </c>
      <c r="D28" s="6">
        <v>3</v>
      </c>
      <c r="E28" s="6">
        <v>1</v>
      </c>
      <c r="F28" s="6">
        <v>0</v>
      </c>
      <c r="J28" s="6">
        <f>$A$28*D28</f>
        <v>3</v>
      </c>
      <c r="K28" s="6">
        <f t="shared" ref="K28:L28" si="15">$A$28*E28</f>
        <v>1</v>
      </c>
      <c r="L28" s="6">
        <f t="shared" si="15"/>
        <v>0</v>
      </c>
    </row>
    <row r="29" spans="1:16" x14ac:dyDescent="0.25">
      <c r="D29" s="6">
        <v>5</v>
      </c>
      <c r="E29" s="6">
        <v>7</v>
      </c>
      <c r="F29" s="6">
        <v>10</v>
      </c>
      <c r="J29" s="6">
        <f t="shared" ref="J29:J30" si="16">$A$28*D29</f>
        <v>5</v>
      </c>
      <c r="K29" s="6">
        <f t="shared" ref="K29:K30" si="17">$A$28*E29</f>
        <v>7</v>
      </c>
      <c r="L29" s="6">
        <f t="shared" ref="L29:L30" si="18">$A$28*F29</f>
        <v>10</v>
      </c>
    </row>
    <row r="30" spans="1:16" x14ac:dyDescent="0.25">
      <c r="D30" s="6">
        <v>9</v>
      </c>
      <c r="E30" s="2">
        <v>6</v>
      </c>
      <c r="F30" s="2">
        <v>8</v>
      </c>
      <c r="J30" s="6">
        <f t="shared" si="16"/>
        <v>9</v>
      </c>
      <c r="K30" s="6">
        <f t="shared" si="17"/>
        <v>6</v>
      </c>
      <c r="L30" s="6">
        <f t="shared" si="18"/>
        <v>8</v>
      </c>
    </row>
    <row r="32" spans="1:16" x14ac:dyDescent="0.25">
      <c r="D32" s="7" t="s">
        <v>0</v>
      </c>
      <c r="E32" s="1"/>
      <c r="F32" s="5"/>
      <c r="G32" s="1"/>
      <c r="J32" s="4" t="s">
        <v>2</v>
      </c>
      <c r="P32" s="4" t="s">
        <v>3</v>
      </c>
    </row>
    <row r="33" spans="1:19" x14ac:dyDescent="0.25">
      <c r="A33" s="31" t="s">
        <v>36</v>
      </c>
      <c r="D33" s="2">
        <v>-4</v>
      </c>
      <c r="E33" s="2">
        <v>21</v>
      </c>
      <c r="F33" s="2">
        <v>2</v>
      </c>
      <c r="G33" s="2">
        <v>3</v>
      </c>
      <c r="J33" s="2">
        <f>D33*$A$4</f>
        <v>-52</v>
      </c>
      <c r="K33" s="2">
        <f t="shared" ref="K33:K36" si="19">E33*$A$4</f>
        <v>273</v>
      </c>
      <c r="L33" s="2">
        <f t="shared" ref="L33:L36" si="20">F33*$A$4</f>
        <v>26</v>
      </c>
      <c r="M33" s="2">
        <f t="shared" ref="M33:M36" si="21">G33*$A$4</f>
        <v>39</v>
      </c>
      <c r="P33" s="2">
        <f>D33+J33</f>
        <v>-56</v>
      </c>
      <c r="Q33" s="2">
        <f t="shared" ref="Q33:S33" si="22">E33+K33</f>
        <v>294</v>
      </c>
      <c r="R33" s="2">
        <f t="shared" si="22"/>
        <v>28</v>
      </c>
      <c r="S33" s="2">
        <f t="shared" si="22"/>
        <v>42</v>
      </c>
    </row>
    <row r="34" spans="1:19" x14ac:dyDescent="0.25">
      <c r="A34" s="32" t="s">
        <v>19</v>
      </c>
      <c r="D34" s="2">
        <v>15</v>
      </c>
      <c r="E34" s="2">
        <v>4</v>
      </c>
      <c r="F34" s="2">
        <v>12</v>
      </c>
      <c r="G34" s="2">
        <v>0</v>
      </c>
      <c r="J34" s="2">
        <f t="shared" ref="J34:J36" si="23">D34*$A$4</f>
        <v>195</v>
      </c>
      <c r="K34" s="2">
        <f t="shared" si="19"/>
        <v>52</v>
      </c>
      <c r="L34" s="2">
        <f t="shared" si="20"/>
        <v>156</v>
      </c>
      <c r="M34" s="2">
        <f t="shared" si="21"/>
        <v>0</v>
      </c>
      <c r="P34" s="2">
        <f t="shared" ref="P34:P36" si="24">D34+J34</f>
        <v>210</v>
      </c>
      <c r="Q34" s="2">
        <f t="shared" ref="Q34:Q36" si="25">E34+K34</f>
        <v>56</v>
      </c>
      <c r="R34" s="2">
        <f t="shared" ref="R34:R36" si="26">F34+L34</f>
        <v>168</v>
      </c>
      <c r="S34" s="2">
        <f t="shared" ref="S34:S36" si="27">G34+M34</f>
        <v>0</v>
      </c>
    </row>
    <row r="35" spans="1:19" x14ac:dyDescent="0.25">
      <c r="D35" s="2">
        <v>32</v>
      </c>
      <c r="E35" s="2">
        <v>-7</v>
      </c>
      <c r="F35" s="2">
        <v>8</v>
      </c>
      <c r="G35" s="2">
        <v>-9</v>
      </c>
      <c r="J35" s="2">
        <f t="shared" si="23"/>
        <v>416</v>
      </c>
      <c r="K35" s="2">
        <f t="shared" si="19"/>
        <v>-91</v>
      </c>
      <c r="L35" s="2">
        <f t="shared" si="20"/>
        <v>104</v>
      </c>
      <c r="M35" s="2">
        <f t="shared" si="21"/>
        <v>-117</v>
      </c>
      <c r="P35" s="2">
        <f t="shared" si="24"/>
        <v>448</v>
      </c>
      <c r="Q35" s="2">
        <f t="shared" si="25"/>
        <v>-98</v>
      </c>
      <c r="R35" s="2">
        <f t="shared" si="26"/>
        <v>112</v>
      </c>
      <c r="S35" s="2">
        <f t="shared" si="27"/>
        <v>-126</v>
      </c>
    </row>
    <row r="36" spans="1:19" x14ac:dyDescent="0.25">
      <c r="D36" s="2">
        <v>11</v>
      </c>
      <c r="E36" s="2">
        <v>-5</v>
      </c>
      <c r="F36" s="2">
        <v>1</v>
      </c>
      <c r="G36" s="2">
        <v>0</v>
      </c>
      <c r="J36" s="2">
        <f t="shared" si="23"/>
        <v>143</v>
      </c>
      <c r="K36" s="2">
        <f t="shared" si="19"/>
        <v>-65</v>
      </c>
      <c r="L36" s="2">
        <f t="shared" si="20"/>
        <v>13</v>
      </c>
      <c r="M36" s="2">
        <f t="shared" si="21"/>
        <v>0</v>
      </c>
      <c r="P36" s="2">
        <f t="shared" si="24"/>
        <v>154</v>
      </c>
      <c r="Q36" s="2">
        <f t="shared" si="25"/>
        <v>-70</v>
      </c>
      <c r="R36" s="2">
        <f t="shared" si="26"/>
        <v>14</v>
      </c>
      <c r="S36" s="2">
        <f t="shared" si="27"/>
        <v>0</v>
      </c>
    </row>
    <row r="38" spans="1:19" x14ac:dyDescent="0.25">
      <c r="D38" s="7" t="s">
        <v>0</v>
      </c>
      <c r="E38" s="1"/>
      <c r="F38" s="5"/>
      <c r="G38" s="1"/>
      <c r="H38" s="1"/>
      <c r="J38" s="7" t="s">
        <v>2</v>
      </c>
      <c r="K38" s="1"/>
      <c r="L38" s="5"/>
      <c r="M38" s="1"/>
      <c r="N38" s="1"/>
      <c r="O38" s="1"/>
      <c r="P38" s="7" t="s">
        <v>41</v>
      </c>
      <c r="Q38" s="1"/>
      <c r="R38" s="5"/>
      <c r="S38" s="1"/>
    </row>
    <row r="39" spans="1:19" x14ac:dyDescent="0.25">
      <c r="D39" s="2">
        <v>-6</v>
      </c>
      <c r="E39" s="2">
        <v>24</v>
      </c>
      <c r="F39" s="2">
        <v>-3</v>
      </c>
      <c r="G39" s="2">
        <v>5</v>
      </c>
      <c r="H39" s="22"/>
      <c r="J39" s="2">
        <v>-4</v>
      </c>
      <c r="K39" s="2">
        <v>21</v>
      </c>
      <c r="L39" s="2">
        <v>2</v>
      </c>
      <c r="M39" s="2">
        <v>3</v>
      </c>
      <c r="N39" s="22"/>
      <c r="O39" s="22"/>
      <c r="P39" s="2">
        <f>D39+J39</f>
        <v>-10</v>
      </c>
      <c r="Q39" s="2">
        <f t="shared" ref="Q39:S39" si="28">E39+K39</f>
        <v>45</v>
      </c>
      <c r="R39" s="2">
        <f t="shared" si="28"/>
        <v>-1</v>
      </c>
      <c r="S39" s="2">
        <f t="shared" si="28"/>
        <v>8</v>
      </c>
    </row>
    <row r="40" spans="1:19" x14ac:dyDescent="0.25">
      <c r="D40" s="2">
        <v>5</v>
      </c>
      <c r="E40" s="2">
        <v>8</v>
      </c>
      <c r="F40" s="2">
        <v>7</v>
      </c>
      <c r="G40" s="2">
        <v>0</v>
      </c>
      <c r="H40" s="22"/>
      <c r="J40" s="2">
        <v>15</v>
      </c>
      <c r="K40" s="2">
        <v>4</v>
      </c>
      <c r="L40" s="2">
        <v>12</v>
      </c>
      <c r="M40" s="2">
        <v>0</v>
      </c>
      <c r="N40" s="22"/>
      <c r="O40" s="22"/>
      <c r="P40" s="2">
        <f t="shared" ref="P40:P43" si="29">D40+J40</f>
        <v>20</v>
      </c>
      <c r="Q40" s="2">
        <f t="shared" ref="Q40:Q43" si="30">E40+K40</f>
        <v>12</v>
      </c>
      <c r="R40" s="2">
        <f t="shared" ref="R40:R43" si="31">F40+L40</f>
        <v>19</v>
      </c>
      <c r="S40" s="2">
        <f t="shared" ref="S40:S43" si="32">G40+M40</f>
        <v>0</v>
      </c>
    </row>
    <row r="41" spans="1:19" x14ac:dyDescent="0.25">
      <c r="D41" s="2">
        <v>56</v>
      </c>
      <c r="E41" s="2">
        <v>-5</v>
      </c>
      <c r="F41" s="2">
        <v>3</v>
      </c>
      <c r="G41" s="2">
        <v>-9</v>
      </c>
      <c r="H41" s="22"/>
      <c r="J41" s="2">
        <v>32</v>
      </c>
      <c r="K41" s="2">
        <v>-7</v>
      </c>
      <c r="L41" s="2">
        <v>8</v>
      </c>
      <c r="M41" s="2">
        <v>-9</v>
      </c>
      <c r="N41" s="22"/>
      <c r="O41" s="22"/>
      <c r="P41" s="2">
        <f t="shared" si="29"/>
        <v>88</v>
      </c>
      <c r="Q41" s="2">
        <f t="shared" si="30"/>
        <v>-12</v>
      </c>
      <c r="R41" s="2">
        <f t="shared" si="31"/>
        <v>11</v>
      </c>
      <c r="S41" s="2">
        <f t="shared" si="32"/>
        <v>-18</v>
      </c>
    </row>
    <row r="42" spans="1:19" x14ac:dyDescent="0.25">
      <c r="D42" s="2">
        <v>14</v>
      </c>
      <c r="E42" s="2">
        <v>-16</v>
      </c>
      <c r="F42" s="2">
        <v>99</v>
      </c>
      <c r="G42" s="2">
        <v>0</v>
      </c>
      <c r="H42" s="22"/>
      <c r="J42" s="2">
        <v>11</v>
      </c>
      <c r="K42" s="2">
        <v>-5</v>
      </c>
      <c r="L42" s="2">
        <v>1</v>
      </c>
      <c r="M42" s="2">
        <v>0</v>
      </c>
      <c r="N42" s="22"/>
      <c r="O42" s="22"/>
      <c r="P42" s="2">
        <f t="shared" si="29"/>
        <v>25</v>
      </c>
      <c r="Q42" s="2">
        <f t="shared" si="30"/>
        <v>-21</v>
      </c>
      <c r="R42" s="2">
        <f t="shared" si="31"/>
        <v>100</v>
      </c>
      <c r="S42" s="2">
        <f t="shared" si="32"/>
        <v>0</v>
      </c>
    </row>
    <row r="43" spans="1:19" x14ac:dyDescent="0.25">
      <c r="D43" s="2">
        <v>32</v>
      </c>
      <c r="E43" s="2">
        <v>46</v>
      </c>
      <c r="F43" s="2">
        <v>3</v>
      </c>
      <c r="G43" s="2">
        <v>8</v>
      </c>
      <c r="H43" s="22"/>
      <c r="J43" s="2">
        <v>67</v>
      </c>
      <c r="K43" s="2">
        <v>33</v>
      </c>
      <c r="L43" s="2">
        <v>21</v>
      </c>
      <c r="M43" s="2">
        <v>5</v>
      </c>
      <c r="N43" s="22"/>
      <c r="O43" s="22"/>
      <c r="P43" s="2">
        <f t="shared" si="29"/>
        <v>99</v>
      </c>
      <c r="Q43" s="2">
        <f t="shared" si="30"/>
        <v>79</v>
      </c>
      <c r="R43" s="2">
        <f t="shared" si="31"/>
        <v>24</v>
      </c>
      <c r="S43" s="2">
        <f t="shared" si="32"/>
        <v>13</v>
      </c>
    </row>
    <row r="45" spans="1:19" x14ac:dyDescent="0.25">
      <c r="D45" s="4" t="s">
        <v>0</v>
      </c>
      <c r="E45" s="5"/>
      <c r="J45" s="4" t="s">
        <v>2</v>
      </c>
      <c r="K45" s="5"/>
      <c r="P45" s="4" t="s">
        <v>41</v>
      </c>
      <c r="Q45" s="5"/>
    </row>
    <row r="46" spans="1:19" x14ac:dyDescent="0.25">
      <c r="D46" s="6">
        <v>3</v>
      </c>
      <c r="E46" s="6">
        <v>1</v>
      </c>
      <c r="F46" s="6">
        <v>0</v>
      </c>
      <c r="J46" s="2">
        <v>21</v>
      </c>
      <c r="K46" s="2">
        <v>2</v>
      </c>
      <c r="L46" s="2">
        <v>3</v>
      </c>
      <c r="P46" s="2">
        <f>D46+J46</f>
        <v>24</v>
      </c>
      <c r="Q46" s="2">
        <f>E46+K46</f>
        <v>3</v>
      </c>
      <c r="R46" s="2">
        <f>F46+L46</f>
        <v>3</v>
      </c>
    </row>
    <row r="47" spans="1:19" x14ac:dyDescent="0.25">
      <c r="D47" s="6">
        <v>5</v>
      </c>
      <c r="E47" s="6">
        <v>7</v>
      </c>
      <c r="F47" s="6">
        <v>10</v>
      </c>
      <c r="J47" s="2">
        <v>4</v>
      </c>
      <c r="K47" s="2">
        <v>12</v>
      </c>
      <c r="L47" s="2">
        <v>0</v>
      </c>
      <c r="P47" s="2">
        <f t="shared" ref="P47:P48" si="33">D47+J47</f>
        <v>9</v>
      </c>
      <c r="Q47" s="2">
        <f t="shared" ref="Q47:Q48" si="34">E47+K47</f>
        <v>19</v>
      </c>
      <c r="R47" s="2">
        <f t="shared" ref="R47:R48" si="35">F47+L47</f>
        <v>10</v>
      </c>
    </row>
    <row r="48" spans="1:19" x14ac:dyDescent="0.25">
      <c r="D48" s="6">
        <v>9</v>
      </c>
      <c r="E48" s="2">
        <v>6</v>
      </c>
      <c r="F48" s="2">
        <v>8</v>
      </c>
      <c r="J48" s="2">
        <v>-7</v>
      </c>
      <c r="K48" s="2">
        <v>8</v>
      </c>
      <c r="L48" s="2">
        <v>-9</v>
      </c>
      <c r="P48" s="2">
        <f t="shared" si="33"/>
        <v>2</v>
      </c>
      <c r="Q48" s="2">
        <f t="shared" si="34"/>
        <v>14</v>
      </c>
      <c r="R48" s="2">
        <f t="shared" si="35"/>
        <v>-1</v>
      </c>
    </row>
    <row r="51" spans="1:20" x14ac:dyDescent="0.25">
      <c r="D51" s="4" t="s">
        <v>0</v>
      </c>
      <c r="E51" s="5"/>
      <c r="J51" s="4" t="s">
        <v>2</v>
      </c>
      <c r="K51" s="5"/>
      <c r="P51" s="4" t="s">
        <v>41</v>
      </c>
      <c r="Q51" s="5"/>
    </row>
    <row r="52" spans="1:20" x14ac:dyDescent="0.25">
      <c r="D52" s="6">
        <v>524</v>
      </c>
      <c r="E52" s="6">
        <v>278</v>
      </c>
      <c r="J52" s="2">
        <v>5</v>
      </c>
      <c r="K52" s="2">
        <v>8</v>
      </c>
      <c r="P52" s="2">
        <f>D52+J52</f>
        <v>529</v>
      </c>
      <c r="Q52" s="2">
        <f>E52+K52</f>
        <v>286</v>
      </c>
    </row>
    <row r="53" spans="1:20" x14ac:dyDescent="0.25">
      <c r="D53" s="6">
        <v>5</v>
      </c>
      <c r="E53" s="6">
        <v>7</v>
      </c>
      <c r="J53" s="2">
        <v>16</v>
      </c>
      <c r="K53" s="2">
        <v>5</v>
      </c>
      <c r="P53" s="2">
        <f>D53+J53</f>
        <v>21</v>
      </c>
      <c r="Q53" s="2">
        <f>E53+K53</f>
        <v>12</v>
      </c>
    </row>
    <row r="57" spans="1:20" x14ac:dyDescent="0.25">
      <c r="D57" s="4" t="s">
        <v>0</v>
      </c>
      <c r="J57" s="4" t="s">
        <v>43</v>
      </c>
      <c r="P57" s="4" t="s">
        <v>42</v>
      </c>
    </row>
    <row r="58" spans="1:20" x14ac:dyDescent="0.25">
      <c r="D58" s="2">
        <v>15</v>
      </c>
      <c r="E58" s="2">
        <v>-7</v>
      </c>
      <c r="F58" s="2">
        <v>1</v>
      </c>
      <c r="G58" s="2">
        <v>0</v>
      </c>
      <c r="H58" s="2">
        <v>5</v>
      </c>
      <c r="J58" s="2">
        <v>21</v>
      </c>
      <c r="K58" s="2">
        <v>2</v>
      </c>
      <c r="L58" s="2">
        <v>1</v>
      </c>
      <c r="M58" s="2">
        <v>0</v>
      </c>
      <c r="N58" s="2">
        <v>5</v>
      </c>
      <c r="O58" s="22"/>
      <c r="P58" s="2">
        <f>D58-J58</f>
        <v>-6</v>
      </c>
      <c r="Q58" s="2">
        <f t="shared" ref="Q58:T58" si="36">E58-K58</f>
        <v>-9</v>
      </c>
      <c r="R58" s="2">
        <f t="shared" si="36"/>
        <v>0</v>
      </c>
      <c r="S58" s="2">
        <f t="shared" si="36"/>
        <v>0</v>
      </c>
      <c r="T58" s="2">
        <f t="shared" si="36"/>
        <v>0</v>
      </c>
    </row>
    <row r="59" spans="1:20" x14ac:dyDescent="0.25">
      <c r="D59" s="2">
        <v>7</v>
      </c>
      <c r="E59" s="2">
        <v>-9</v>
      </c>
      <c r="F59" s="2">
        <v>13</v>
      </c>
      <c r="G59" s="2">
        <v>-25</v>
      </c>
      <c r="H59" s="2">
        <v>12</v>
      </c>
      <c r="J59" s="2">
        <v>4</v>
      </c>
      <c r="K59" s="2">
        <v>12</v>
      </c>
      <c r="L59" s="2">
        <v>-7</v>
      </c>
      <c r="M59" s="2">
        <v>8</v>
      </c>
      <c r="N59" s="2">
        <v>-9</v>
      </c>
      <c r="O59" s="22"/>
      <c r="P59" s="2">
        <f t="shared" ref="P59:P62" si="37">D59-J59</f>
        <v>3</v>
      </c>
      <c r="Q59" s="2">
        <f t="shared" ref="Q59:Q62" si="38">E59-K59</f>
        <v>-21</v>
      </c>
      <c r="R59" s="2">
        <f t="shared" ref="R59:R62" si="39">F59-L59</f>
        <v>20</v>
      </c>
      <c r="S59" s="2">
        <f t="shared" ref="S59:S62" si="40">G59-M59</f>
        <v>-33</v>
      </c>
      <c r="T59" s="2">
        <f t="shared" ref="T59:T62" si="41">H59-N59</f>
        <v>21</v>
      </c>
    </row>
    <row r="60" spans="1:20" x14ac:dyDescent="0.25">
      <c r="D60" s="2">
        <v>11</v>
      </c>
      <c r="E60" s="2">
        <v>10</v>
      </c>
      <c r="F60" s="2">
        <v>5</v>
      </c>
      <c r="G60" s="2">
        <v>8</v>
      </c>
      <c r="H60" s="2">
        <v>-9</v>
      </c>
      <c r="J60" s="2">
        <v>32</v>
      </c>
      <c r="K60" s="2">
        <v>11</v>
      </c>
      <c r="L60" s="2">
        <v>-5</v>
      </c>
      <c r="M60" s="2">
        <v>1</v>
      </c>
      <c r="N60" s="2">
        <v>0</v>
      </c>
      <c r="O60" s="22"/>
      <c r="P60" s="2">
        <f t="shared" si="37"/>
        <v>-21</v>
      </c>
      <c r="Q60" s="2">
        <f t="shared" si="38"/>
        <v>-1</v>
      </c>
      <c r="R60" s="2">
        <f t="shared" si="39"/>
        <v>10</v>
      </c>
      <c r="S60" s="2">
        <f t="shared" si="40"/>
        <v>7</v>
      </c>
      <c r="T60" s="2">
        <f t="shared" si="41"/>
        <v>-9</v>
      </c>
    </row>
    <row r="61" spans="1:20" x14ac:dyDescent="0.25">
      <c r="D61" s="2">
        <v>0</v>
      </c>
      <c r="E61" s="2">
        <v>2</v>
      </c>
      <c r="F61" s="2">
        <v>16</v>
      </c>
      <c r="G61" s="2">
        <v>5</v>
      </c>
      <c r="H61" s="2">
        <v>-5</v>
      </c>
      <c r="J61" s="2">
        <v>11</v>
      </c>
      <c r="K61" s="2">
        <v>-5</v>
      </c>
      <c r="L61" s="2">
        <v>1</v>
      </c>
      <c r="M61" s="2">
        <v>12</v>
      </c>
      <c r="N61" s="2">
        <v>0</v>
      </c>
      <c r="O61" s="22"/>
      <c r="P61" s="2">
        <f t="shared" si="37"/>
        <v>-11</v>
      </c>
      <c r="Q61" s="2">
        <f t="shared" si="38"/>
        <v>7</v>
      </c>
      <c r="R61" s="2">
        <f t="shared" si="39"/>
        <v>15</v>
      </c>
      <c r="S61" s="2">
        <f t="shared" si="40"/>
        <v>-7</v>
      </c>
      <c r="T61" s="2">
        <f t="shared" si="41"/>
        <v>-5</v>
      </c>
    </row>
    <row r="62" spans="1:20" x14ac:dyDescent="0.25">
      <c r="D62" s="2">
        <v>8</v>
      </c>
      <c r="E62" s="2">
        <v>-2</v>
      </c>
      <c r="F62" s="2">
        <v>7</v>
      </c>
      <c r="G62" s="2">
        <v>-1</v>
      </c>
      <c r="H62" s="2">
        <v>5</v>
      </c>
      <c r="J62" s="2">
        <v>8</v>
      </c>
      <c r="K62" s="2">
        <v>-2</v>
      </c>
      <c r="L62" s="2">
        <v>7</v>
      </c>
      <c r="M62" s="2">
        <v>8</v>
      </c>
      <c r="N62" s="2">
        <v>-9</v>
      </c>
      <c r="O62" s="22"/>
      <c r="P62" s="2">
        <f t="shared" si="37"/>
        <v>0</v>
      </c>
      <c r="Q62" s="2">
        <f t="shared" si="38"/>
        <v>0</v>
      </c>
      <c r="R62" s="2">
        <f t="shared" si="39"/>
        <v>0</v>
      </c>
      <c r="S62" s="2">
        <f t="shared" si="40"/>
        <v>-9</v>
      </c>
      <c r="T62" s="2">
        <f t="shared" si="41"/>
        <v>14</v>
      </c>
    </row>
    <row r="64" spans="1:20" x14ac:dyDescent="0.25">
      <c r="A64" s="31" t="s">
        <v>44</v>
      </c>
      <c r="D64" s="4" t="s">
        <v>0</v>
      </c>
      <c r="E64" s="5"/>
      <c r="J64" s="4" t="s">
        <v>43</v>
      </c>
      <c r="K64" s="5"/>
      <c r="P64" s="4" t="s">
        <v>45</v>
      </c>
      <c r="Q64" s="5"/>
    </row>
    <row r="65" spans="1:20" x14ac:dyDescent="0.25">
      <c r="A65" s="32" t="s">
        <v>19</v>
      </c>
      <c r="D65" s="6">
        <v>2</v>
      </c>
      <c r="E65" s="6">
        <v>15</v>
      </c>
      <c r="J65" s="6">
        <v>5</v>
      </c>
      <c r="K65" s="6">
        <v>3</v>
      </c>
      <c r="P65" s="6">
        <f t="array" ref="P65:Q66">MMULT(D65:E66,J65:K66)</f>
        <v>25</v>
      </c>
      <c r="Q65" s="6">
        <v>126</v>
      </c>
    </row>
    <row r="66" spans="1:20" x14ac:dyDescent="0.25">
      <c r="D66" s="6">
        <v>3</v>
      </c>
      <c r="E66" s="6">
        <v>7</v>
      </c>
      <c r="J66" s="6">
        <v>1</v>
      </c>
      <c r="K66" s="6">
        <v>8</v>
      </c>
      <c r="P66" s="6">
        <v>22</v>
      </c>
      <c r="Q66" s="6">
        <v>65</v>
      </c>
    </row>
    <row r="68" spans="1:20" x14ac:dyDescent="0.25">
      <c r="D68" s="4" t="s">
        <v>0</v>
      </c>
      <c r="E68" s="5"/>
      <c r="J68" s="33" t="s">
        <v>43</v>
      </c>
      <c r="K68" s="5"/>
      <c r="P68" s="33" t="s">
        <v>46</v>
      </c>
      <c r="Q68" s="5"/>
    </row>
    <row r="69" spans="1:20" x14ac:dyDescent="0.25">
      <c r="D69" s="6">
        <v>3</v>
      </c>
      <c r="E69" s="6">
        <v>1</v>
      </c>
      <c r="F69" s="6">
        <v>0</v>
      </c>
      <c r="J69" s="6">
        <v>7</v>
      </c>
      <c r="K69" s="6">
        <v>2</v>
      </c>
      <c r="L69" s="6">
        <f t="shared" ref="L69:L71" si="42">$A$28*F69</f>
        <v>0</v>
      </c>
      <c r="P69" s="6">
        <f t="array" ref="P69:R71">MMULT(D69:F71,J69:L71)</f>
        <v>27</v>
      </c>
      <c r="Q69" s="6">
        <v>15</v>
      </c>
      <c r="R69" s="6">
        <v>13</v>
      </c>
    </row>
    <row r="70" spans="1:20" x14ac:dyDescent="0.25">
      <c r="D70" s="6">
        <v>5</v>
      </c>
      <c r="E70" s="6">
        <v>7</v>
      </c>
      <c r="F70" s="6">
        <v>10</v>
      </c>
      <c r="J70" s="6">
        <v>6</v>
      </c>
      <c r="K70" s="6">
        <v>9</v>
      </c>
      <c r="L70" s="6">
        <v>13</v>
      </c>
      <c r="P70" s="6">
        <v>127</v>
      </c>
      <c r="Q70" s="6">
        <v>133</v>
      </c>
      <c r="R70" s="6">
        <v>171</v>
      </c>
    </row>
    <row r="71" spans="1:20" x14ac:dyDescent="0.25">
      <c r="D71" s="6">
        <v>9</v>
      </c>
      <c r="E71" s="2">
        <v>6</v>
      </c>
      <c r="F71" s="2">
        <v>8</v>
      </c>
      <c r="J71" s="6">
        <v>5</v>
      </c>
      <c r="K71" s="6">
        <f t="shared" ref="K71" si="43">$A$28*E71</f>
        <v>6</v>
      </c>
      <c r="L71" s="6">
        <f t="shared" si="42"/>
        <v>8</v>
      </c>
      <c r="P71" s="6">
        <v>139</v>
      </c>
      <c r="Q71" s="6">
        <v>120</v>
      </c>
      <c r="R71" s="6">
        <v>142</v>
      </c>
    </row>
    <row r="73" spans="1:20" x14ac:dyDescent="0.25">
      <c r="D73" s="7" t="s">
        <v>0</v>
      </c>
      <c r="E73" s="1"/>
      <c r="F73" s="5"/>
      <c r="G73" s="1"/>
      <c r="J73" s="4" t="s">
        <v>2</v>
      </c>
      <c r="P73" s="7" t="s">
        <v>45</v>
      </c>
      <c r="Q73" s="1"/>
    </row>
    <row r="74" spans="1:20" x14ac:dyDescent="0.25">
      <c r="D74" s="2">
        <v>-4</v>
      </c>
      <c r="E74" s="2">
        <v>21</v>
      </c>
      <c r="F74" s="2">
        <v>2</v>
      </c>
      <c r="G74" s="2">
        <v>3</v>
      </c>
      <c r="J74" s="2">
        <f>D74*$A$4</f>
        <v>-52</v>
      </c>
      <c r="K74" s="2">
        <f t="shared" ref="K74:K77" si="44">E74*$A$4</f>
        <v>273</v>
      </c>
      <c r="L74" s="6">
        <v>2</v>
      </c>
      <c r="M74" s="22"/>
      <c r="P74" s="2">
        <f t="array" ref="P74:R76">MMULT(D74:G76,J74:L77)</f>
        <v>5135</v>
      </c>
      <c r="Q74" s="2">
        <v>-182</v>
      </c>
      <c r="R74" s="3">
        <v>212</v>
      </c>
    </row>
    <row r="75" spans="1:20" x14ac:dyDescent="0.25">
      <c r="D75" s="2">
        <v>15</v>
      </c>
      <c r="E75" s="2">
        <v>4</v>
      </c>
      <c r="F75" s="2">
        <v>12</v>
      </c>
      <c r="G75" s="2">
        <v>0</v>
      </c>
      <c r="J75" s="2">
        <f t="shared" ref="J75:J77" si="45">D75*$A$4</f>
        <v>195</v>
      </c>
      <c r="K75" s="2">
        <f t="shared" si="44"/>
        <v>52</v>
      </c>
      <c r="L75" s="6">
        <v>9</v>
      </c>
      <c r="M75" s="22"/>
      <c r="P75" s="2">
        <v>4992</v>
      </c>
      <c r="Q75" s="2">
        <v>3211</v>
      </c>
      <c r="R75" s="3">
        <v>162</v>
      </c>
    </row>
    <row r="76" spans="1:20" x14ac:dyDescent="0.25">
      <c r="D76" s="2">
        <v>32</v>
      </c>
      <c r="E76" s="2">
        <v>-7</v>
      </c>
      <c r="F76" s="2">
        <v>8</v>
      </c>
      <c r="G76" s="2">
        <v>-9</v>
      </c>
      <c r="J76" s="2">
        <f t="shared" si="45"/>
        <v>416</v>
      </c>
      <c r="K76" s="2">
        <f t="shared" si="44"/>
        <v>-91</v>
      </c>
      <c r="L76" s="6">
        <f t="shared" ref="L76" si="46">$A$28*F76</f>
        <v>8</v>
      </c>
      <c r="M76" s="22"/>
      <c r="P76" s="2">
        <v>299</v>
      </c>
      <c r="Q76" s="2">
        <v>7644</v>
      </c>
      <c r="R76" s="3">
        <v>20</v>
      </c>
    </row>
    <row r="77" spans="1:20" x14ac:dyDescent="0.25">
      <c r="D77" s="22"/>
      <c r="E77" s="22"/>
      <c r="F77" s="22"/>
      <c r="G77" s="22"/>
      <c r="J77" s="2">
        <f t="shared" si="45"/>
        <v>0</v>
      </c>
      <c r="K77" s="2">
        <f t="shared" si="44"/>
        <v>0</v>
      </c>
      <c r="L77" s="2">
        <v>5</v>
      </c>
      <c r="M77" s="22"/>
    </row>
    <row r="79" spans="1:20" x14ac:dyDescent="0.25">
      <c r="D79" s="4" t="s">
        <v>0</v>
      </c>
      <c r="J79" s="4" t="s">
        <v>43</v>
      </c>
      <c r="P79" s="4" t="s">
        <v>46</v>
      </c>
    </row>
    <row r="80" spans="1:20" x14ac:dyDescent="0.25">
      <c r="D80" s="2">
        <v>15</v>
      </c>
      <c r="E80" s="2">
        <v>-7</v>
      </c>
      <c r="F80" s="2">
        <v>1</v>
      </c>
      <c r="G80" s="2">
        <v>0</v>
      </c>
      <c r="H80" s="2">
        <v>5</v>
      </c>
      <c r="J80" s="2">
        <f>$A$20*D80</f>
        <v>90</v>
      </c>
      <c r="K80" s="2">
        <f t="shared" ref="K80:K84" si="47">$A$20*E80</f>
        <v>-42</v>
      </c>
      <c r="L80" s="2">
        <f t="shared" ref="L80:L84" si="48">$A$20*F80</f>
        <v>6</v>
      </c>
      <c r="M80" s="2">
        <f t="shared" ref="M80:M84" si="49">$A$20*G80</f>
        <v>0</v>
      </c>
      <c r="N80" s="2">
        <f t="shared" ref="N80:N84" si="50">$A$20*H80</f>
        <v>30</v>
      </c>
      <c r="P80" s="2">
        <f t="array" ref="P80:T84">MMULT(D80:H84,J80:N84)</f>
        <v>1362</v>
      </c>
      <c r="Q80" s="2">
        <v>-252</v>
      </c>
      <c r="R80" s="2">
        <v>-216</v>
      </c>
      <c r="S80" s="2">
        <v>1068</v>
      </c>
      <c r="T80" s="2">
        <v>42</v>
      </c>
    </row>
    <row r="81" spans="1:20" x14ac:dyDescent="0.25">
      <c r="D81" s="2">
        <v>7</v>
      </c>
      <c r="E81" s="2">
        <v>-9</v>
      </c>
      <c r="F81" s="2">
        <v>13</v>
      </c>
      <c r="G81" s="2">
        <v>-25</v>
      </c>
      <c r="H81" s="2">
        <v>12</v>
      </c>
      <c r="J81" s="2">
        <f t="shared" ref="J81:J84" si="51">$A$20*D81</f>
        <v>42</v>
      </c>
      <c r="K81" s="2">
        <f t="shared" si="47"/>
        <v>-54</v>
      </c>
      <c r="L81" s="2">
        <f t="shared" si="48"/>
        <v>78</v>
      </c>
      <c r="M81" s="2">
        <f t="shared" si="49"/>
        <v>-150</v>
      </c>
      <c r="N81" s="2">
        <f t="shared" si="50"/>
        <v>72</v>
      </c>
      <c r="P81" s="2">
        <v>1686</v>
      </c>
      <c r="Q81" s="2">
        <v>528</v>
      </c>
      <c r="R81" s="2">
        <v>-2166</v>
      </c>
      <c r="S81" s="2">
        <v>1152</v>
      </c>
      <c r="T81" s="2">
        <v>-30</v>
      </c>
    </row>
    <row r="82" spans="1:20" x14ac:dyDescent="0.25">
      <c r="D82" s="2">
        <v>11</v>
      </c>
      <c r="E82" s="2">
        <v>10</v>
      </c>
      <c r="F82" s="2">
        <v>5</v>
      </c>
      <c r="G82" s="2">
        <v>8</v>
      </c>
      <c r="H82" s="2">
        <v>-9</v>
      </c>
      <c r="J82" s="2">
        <f t="shared" si="51"/>
        <v>66</v>
      </c>
      <c r="K82" s="2">
        <f t="shared" si="47"/>
        <v>60</v>
      </c>
      <c r="L82" s="2">
        <f t="shared" si="48"/>
        <v>30</v>
      </c>
      <c r="M82" s="2">
        <f t="shared" si="49"/>
        <v>48</v>
      </c>
      <c r="N82" s="2">
        <f t="shared" si="50"/>
        <v>-54</v>
      </c>
      <c r="P82" s="2">
        <v>1308</v>
      </c>
      <c r="Q82" s="2">
        <v>-498</v>
      </c>
      <c r="R82" s="2">
        <v>1386</v>
      </c>
      <c r="S82" s="2">
        <v>-966</v>
      </c>
      <c r="T82" s="2">
        <v>270</v>
      </c>
    </row>
    <row r="83" spans="1:20" x14ac:dyDescent="0.25">
      <c r="D83" s="2">
        <v>0</v>
      </c>
      <c r="E83" s="2">
        <v>2</v>
      </c>
      <c r="F83" s="2">
        <v>16</v>
      </c>
      <c r="G83" s="2">
        <v>5</v>
      </c>
      <c r="H83" s="2">
        <v>-5</v>
      </c>
      <c r="J83" s="2">
        <f t="shared" si="51"/>
        <v>0</v>
      </c>
      <c r="K83" s="2">
        <f t="shared" si="47"/>
        <v>12</v>
      </c>
      <c r="L83" s="2">
        <f t="shared" si="48"/>
        <v>96</v>
      </c>
      <c r="M83" s="2">
        <f t="shared" si="49"/>
        <v>30</v>
      </c>
      <c r="N83" s="2">
        <f t="shared" si="50"/>
        <v>-30</v>
      </c>
      <c r="P83" s="2">
        <v>900</v>
      </c>
      <c r="Q83" s="2">
        <v>972</v>
      </c>
      <c r="R83" s="2">
        <v>906</v>
      </c>
      <c r="S83" s="2">
        <v>648</v>
      </c>
      <c r="T83" s="2">
        <v>-1020</v>
      </c>
    </row>
    <row r="84" spans="1:20" x14ac:dyDescent="0.25">
      <c r="D84" s="2">
        <v>8</v>
      </c>
      <c r="E84" s="2">
        <v>-2</v>
      </c>
      <c r="F84" s="2">
        <v>7</v>
      </c>
      <c r="G84" s="2">
        <v>-1</v>
      </c>
      <c r="H84" s="2">
        <v>5</v>
      </c>
      <c r="J84" s="2">
        <f t="shared" si="51"/>
        <v>48</v>
      </c>
      <c r="K84" s="2">
        <f t="shared" si="47"/>
        <v>-12</v>
      </c>
      <c r="L84" s="2">
        <f t="shared" si="48"/>
        <v>42</v>
      </c>
      <c r="M84" s="2">
        <f t="shared" si="49"/>
        <v>-6</v>
      </c>
      <c r="N84" s="2">
        <f t="shared" si="50"/>
        <v>30</v>
      </c>
      <c r="P84" s="2">
        <v>1338</v>
      </c>
      <c r="Q84" s="2">
        <v>120</v>
      </c>
      <c r="R84" s="2">
        <v>216</v>
      </c>
      <c r="S84" s="2">
        <v>576</v>
      </c>
      <c r="T84" s="2">
        <v>-102</v>
      </c>
    </row>
    <row r="86" spans="1:20" x14ac:dyDescent="0.25">
      <c r="D86" s="4" t="s">
        <v>0</v>
      </c>
      <c r="J86" s="4" t="s">
        <v>43</v>
      </c>
      <c r="P86" s="7" t="s">
        <v>46</v>
      </c>
    </row>
    <row r="87" spans="1:20" x14ac:dyDescent="0.25">
      <c r="D87" s="2">
        <v>-7</v>
      </c>
      <c r="J87" s="2">
        <v>45</v>
      </c>
      <c r="K87" s="2">
        <v>4</v>
      </c>
      <c r="L87" s="2">
        <v>2</v>
      </c>
      <c r="M87" s="2">
        <v>3</v>
      </c>
      <c r="N87" s="2">
        <v>8</v>
      </c>
      <c r="P87" s="3">
        <f t="array" ref="P87:T91">MMULT(D87:D91,J87:N87)</f>
        <v>-315</v>
      </c>
      <c r="Q87" s="3">
        <v>-28</v>
      </c>
      <c r="R87" s="3">
        <v>-14</v>
      </c>
      <c r="S87" s="3">
        <v>-21</v>
      </c>
      <c r="T87" s="3">
        <v>-56</v>
      </c>
    </row>
    <row r="88" spans="1:20" x14ac:dyDescent="0.25">
      <c r="D88" s="2">
        <v>-9</v>
      </c>
      <c r="P88" s="3">
        <v>-405</v>
      </c>
      <c r="Q88" s="3">
        <v>-36</v>
      </c>
      <c r="R88" s="3">
        <v>-18</v>
      </c>
      <c r="S88" s="3">
        <v>-27</v>
      </c>
      <c r="T88" s="3">
        <v>-72</v>
      </c>
    </row>
    <row r="89" spans="1:20" x14ac:dyDescent="0.25">
      <c r="D89" s="2">
        <v>10</v>
      </c>
      <c r="P89" s="3">
        <v>450</v>
      </c>
      <c r="Q89" s="3">
        <v>40</v>
      </c>
      <c r="R89" s="3">
        <v>20</v>
      </c>
      <c r="S89" s="3">
        <v>30</v>
      </c>
      <c r="T89" s="3">
        <v>80</v>
      </c>
    </row>
    <row r="90" spans="1:20" x14ac:dyDescent="0.25">
      <c r="D90" s="2">
        <v>2</v>
      </c>
      <c r="P90" s="3">
        <v>90</v>
      </c>
      <c r="Q90" s="3">
        <v>8</v>
      </c>
      <c r="R90" s="3">
        <v>4</v>
      </c>
      <c r="S90" s="3">
        <v>6</v>
      </c>
      <c r="T90" s="3">
        <v>16</v>
      </c>
    </row>
    <row r="91" spans="1:20" x14ac:dyDescent="0.25">
      <c r="D91" s="2">
        <v>-2</v>
      </c>
      <c r="P91" s="3">
        <v>-90</v>
      </c>
      <c r="Q91" s="3">
        <v>-8</v>
      </c>
      <c r="R91" s="3">
        <v>-4</v>
      </c>
      <c r="S91" s="3">
        <v>-6</v>
      </c>
      <c r="T91" s="3">
        <v>-16</v>
      </c>
    </row>
    <row r="93" spans="1:20" x14ac:dyDescent="0.25">
      <c r="A93" s="31" t="s">
        <v>6</v>
      </c>
      <c r="D93" s="4" t="s">
        <v>0</v>
      </c>
      <c r="E93" s="5"/>
      <c r="J93" s="4" t="s">
        <v>6</v>
      </c>
      <c r="K93" s="5"/>
    </row>
    <row r="94" spans="1:20" x14ac:dyDescent="0.25">
      <c r="A94" s="32" t="s">
        <v>47</v>
      </c>
      <c r="D94" s="6">
        <v>2</v>
      </c>
      <c r="E94" s="6">
        <v>15</v>
      </c>
      <c r="J94" s="6">
        <f t="array" ref="J94:K95">MINVERSE(D94:E95)</f>
        <v>-0.22580645161290322</v>
      </c>
      <c r="K94" s="6">
        <v>0.4838709677419355</v>
      </c>
    </row>
    <row r="95" spans="1:20" x14ac:dyDescent="0.25">
      <c r="D95" s="6">
        <v>3</v>
      </c>
      <c r="E95" s="6">
        <v>7</v>
      </c>
      <c r="J95" s="6">
        <v>9.6774193548387094E-2</v>
      </c>
      <c r="K95" s="6">
        <v>-6.4516129032258063E-2</v>
      </c>
    </row>
    <row r="97" spans="4:14" x14ac:dyDescent="0.25">
      <c r="D97" s="4" t="s">
        <v>0</v>
      </c>
      <c r="E97" s="5"/>
      <c r="J97" s="4" t="s">
        <v>6</v>
      </c>
    </row>
    <row r="98" spans="4:14" x14ac:dyDescent="0.25">
      <c r="D98" s="6">
        <v>3</v>
      </c>
      <c r="E98" s="6">
        <v>1</v>
      </c>
      <c r="F98" s="6">
        <v>0</v>
      </c>
      <c r="J98" s="6">
        <f t="array" ref="J98:L100">MINVERSE(D98:F100)</f>
        <v>-0.10526315789473688</v>
      </c>
      <c r="K98" s="6">
        <v>-0.21052631578947373</v>
      </c>
      <c r="L98" s="6">
        <v>0.26315789473684215</v>
      </c>
    </row>
    <row r="99" spans="4:14" x14ac:dyDescent="0.25">
      <c r="D99" s="6">
        <v>5</v>
      </c>
      <c r="E99" s="6">
        <v>7</v>
      </c>
      <c r="F99" s="6">
        <v>10</v>
      </c>
      <c r="J99" s="6">
        <v>1.3157894736842108</v>
      </c>
      <c r="K99" s="6">
        <v>0.63157894736842124</v>
      </c>
      <c r="L99" s="6">
        <v>-0.78947368421052655</v>
      </c>
    </row>
    <row r="100" spans="4:14" x14ac:dyDescent="0.25">
      <c r="D100" s="6">
        <v>9</v>
      </c>
      <c r="E100" s="2">
        <v>6</v>
      </c>
      <c r="F100" s="2">
        <v>8</v>
      </c>
      <c r="J100" s="6">
        <v>-0.8684210526315792</v>
      </c>
      <c r="K100" s="2">
        <v>-0.23684210526315799</v>
      </c>
      <c r="L100" s="2">
        <v>0.42105263157894751</v>
      </c>
    </row>
    <row r="102" spans="4:14" x14ac:dyDescent="0.25">
      <c r="D102" s="7" t="s">
        <v>0</v>
      </c>
      <c r="E102" s="1"/>
      <c r="F102" s="5"/>
      <c r="G102" s="1"/>
      <c r="J102" s="4" t="s">
        <v>6</v>
      </c>
    </row>
    <row r="103" spans="4:14" x14ac:dyDescent="0.25">
      <c r="D103" s="15">
        <v>-4</v>
      </c>
      <c r="E103" s="15">
        <v>21</v>
      </c>
      <c r="F103" s="15">
        <v>2</v>
      </c>
      <c r="G103" s="15">
        <v>3</v>
      </c>
      <c r="J103" s="15">
        <f t="array" ref="J103:M106">MINVERSE(D103:G106)</f>
        <v>1.7941454202077434E-2</v>
      </c>
      <c r="K103" s="15">
        <v>-8.0264400377714817E-2</v>
      </c>
      <c r="L103" s="15">
        <v>6.137865911237015E-2</v>
      </c>
      <c r="M103" s="15">
        <v>6.2322946175637398E-2</v>
      </c>
    </row>
    <row r="104" spans="4:14" x14ac:dyDescent="0.25">
      <c r="D104" s="15">
        <v>15</v>
      </c>
      <c r="E104" s="15">
        <v>4</v>
      </c>
      <c r="F104" s="15">
        <v>12</v>
      </c>
      <c r="G104" s="15">
        <v>0</v>
      </c>
      <c r="J104" s="15">
        <v>5.7567786321327391E-2</v>
      </c>
      <c r="K104" s="15">
        <v>-1.8818292189397009E-2</v>
      </c>
      <c r="L104" s="15">
        <v>1.6491299069202752E-2</v>
      </c>
      <c r="M104" s="15">
        <v>-3.0352084176446755E-3</v>
      </c>
    </row>
    <row r="105" spans="4:14" x14ac:dyDescent="0.25">
      <c r="D105" s="15">
        <v>32</v>
      </c>
      <c r="E105" s="15">
        <v>-7</v>
      </c>
      <c r="F105" s="15">
        <v>8</v>
      </c>
      <c r="G105" s="15">
        <v>-9</v>
      </c>
      <c r="J105" s="15">
        <v>-4.1616079859705925E-2</v>
      </c>
      <c r="K105" s="15">
        <v>0.1899365978686092</v>
      </c>
      <c r="L105" s="15">
        <v>-8.2220423580196947E-2</v>
      </c>
      <c r="M105" s="15">
        <v>-7.6891946580331855E-2</v>
      </c>
    </row>
    <row r="106" spans="4:14" x14ac:dyDescent="0.25">
      <c r="D106" s="15">
        <v>5</v>
      </c>
      <c r="E106" s="15">
        <v>6</v>
      </c>
      <c r="F106" s="15">
        <v>7</v>
      </c>
      <c r="G106" s="15">
        <v>8</v>
      </c>
      <c r="J106" s="15">
        <v>-1.7975178740051261E-2</v>
      </c>
      <c r="K106" s="15">
        <v>-0.10191555375691352</v>
      </c>
      <c r="L106" s="15">
        <v>2.1212734385538914E-2</v>
      </c>
      <c r="M106" s="15">
        <v>0.1556050182112505</v>
      </c>
    </row>
    <row r="108" spans="4:14" x14ac:dyDescent="0.25">
      <c r="D108" s="4" t="s">
        <v>0</v>
      </c>
      <c r="J108" s="4" t="s">
        <v>6</v>
      </c>
    </row>
    <row r="109" spans="4:14" x14ac:dyDescent="0.25">
      <c r="D109" s="2">
        <v>15</v>
      </c>
      <c r="E109" s="2">
        <v>-7</v>
      </c>
      <c r="F109" s="2">
        <v>1</v>
      </c>
      <c r="G109" s="2">
        <v>0</v>
      </c>
      <c r="H109" s="2">
        <v>5</v>
      </c>
      <c r="J109" s="2">
        <f t="array" ref="J109:N113">MINVERSE(D109:H113)</f>
        <v>4.0734677513656191E-2</v>
      </c>
      <c r="K109" s="2">
        <v>9.2127023370028212E-3</v>
      </c>
      <c r="L109" s="2">
        <v>3.7869802716201988E-2</v>
      </c>
      <c r="M109" s="2">
        <v>-1.6830095384461185E-2</v>
      </c>
      <c r="N109" s="2">
        <v>-1.1509613617760549E-2</v>
      </c>
    </row>
    <row r="110" spans="4:14" x14ac:dyDescent="0.25">
      <c r="D110" s="2">
        <v>7</v>
      </c>
      <c r="E110" s="2">
        <v>-9</v>
      </c>
      <c r="F110" s="2">
        <v>13</v>
      </c>
      <c r="G110" s="2">
        <v>-25</v>
      </c>
      <c r="H110" s="2">
        <v>12</v>
      </c>
      <c r="J110" s="2">
        <v>-0.12448423901241164</v>
      </c>
      <c r="K110" s="2">
        <v>-3.4801686072086714E-3</v>
      </c>
      <c r="L110" s="2">
        <v>5.6712827623072684E-2</v>
      </c>
      <c r="M110" s="2">
        <v>-7.6446775693388785E-2</v>
      </c>
      <c r="N110" s="2">
        <v>0.15847295769785449</v>
      </c>
    </row>
    <row r="111" spans="4:14" x14ac:dyDescent="0.25">
      <c r="D111" s="2">
        <v>11</v>
      </c>
      <c r="E111" s="2">
        <v>10</v>
      </c>
      <c r="F111" s="2">
        <v>5</v>
      </c>
      <c r="G111" s="2">
        <v>8</v>
      </c>
      <c r="H111" s="2">
        <v>-9</v>
      </c>
      <c r="J111" s="2">
        <v>-1.4800461052737083E-2</v>
      </c>
      <c r="K111" s="2">
        <v>5.4012216783878757E-3</v>
      </c>
      <c r="L111" s="2">
        <v>-8.0183084710088032E-3</v>
      </c>
      <c r="M111" s="2">
        <v>4.664539587613941E-2</v>
      </c>
      <c r="N111" s="2">
        <v>3.4049969652929737E-2</v>
      </c>
    </row>
    <row r="112" spans="4:14" x14ac:dyDescent="0.25">
      <c r="D112" s="2">
        <v>0</v>
      </c>
      <c r="E112" s="2">
        <v>2</v>
      </c>
      <c r="F112" s="2">
        <v>16</v>
      </c>
      <c r="G112" s="2">
        <v>5</v>
      </c>
      <c r="H112" s="2">
        <v>-5</v>
      </c>
      <c r="J112" s="2">
        <v>3.6332960259258806E-3</v>
      </c>
      <c r="K112" s="2">
        <v>-4.9482429324735913E-2</v>
      </c>
      <c r="L112" s="2">
        <v>-2.9634331724103357E-2</v>
      </c>
      <c r="M112" s="2">
        <v>1.5449164481120789E-2</v>
      </c>
      <c r="N112" s="2">
        <v>7.7231901731175029E-2</v>
      </c>
    </row>
    <row r="113" spans="1:14" x14ac:dyDescent="0.25">
      <c r="D113" s="2">
        <v>8</v>
      </c>
      <c r="E113" s="2">
        <v>-2</v>
      </c>
      <c r="F113" s="2">
        <v>7</v>
      </c>
      <c r="G113" s="2">
        <v>-1</v>
      </c>
      <c r="H113" s="2">
        <v>5</v>
      </c>
      <c r="J113" s="2">
        <v>-9.3521874947797429E-2</v>
      </c>
      <c r="K113" s="2">
        <v>-3.3590587396778178E-2</v>
      </c>
      <c r="L113" s="2">
        <v>-3.2607787782102444E-2</v>
      </c>
      <c r="M113" s="2">
        <v>-6.5864278992588621E-2</v>
      </c>
      <c r="N113" s="2">
        <v>0.24958098769969198</v>
      </c>
    </row>
    <row r="115" spans="1:14" x14ac:dyDescent="0.25">
      <c r="D115" s="4" t="s">
        <v>0</v>
      </c>
      <c r="J115" s="4" t="s">
        <v>6</v>
      </c>
    </row>
    <row r="116" spans="1:14" x14ac:dyDescent="0.25">
      <c r="D116" s="2">
        <v>-7</v>
      </c>
      <c r="J116" s="2">
        <f>MINVERSE(D116)</f>
        <v>-0.14285714285714285</v>
      </c>
    </row>
    <row r="117" spans="1:14" x14ac:dyDescent="0.25">
      <c r="D117" s="22"/>
      <c r="J117" s="22"/>
    </row>
    <row r="118" spans="1:14" x14ac:dyDescent="0.25">
      <c r="A118" s="31" t="s">
        <v>7</v>
      </c>
      <c r="D118" s="4" t="s">
        <v>0</v>
      </c>
      <c r="E118" s="5"/>
      <c r="J118" s="4" t="s">
        <v>48</v>
      </c>
    </row>
    <row r="119" spans="1:14" x14ac:dyDescent="0.25">
      <c r="A119" s="32" t="s">
        <v>13</v>
      </c>
      <c r="D119" s="6">
        <v>2</v>
      </c>
      <c r="E119" s="6">
        <v>15</v>
      </c>
      <c r="J119" s="2">
        <f>MDETERM(D119:E120)</f>
        <v>-31</v>
      </c>
    </row>
    <row r="120" spans="1:14" x14ac:dyDescent="0.25">
      <c r="D120" s="6">
        <v>3</v>
      </c>
      <c r="E120" s="6">
        <v>7</v>
      </c>
      <c r="J120" s="22"/>
    </row>
    <row r="122" spans="1:14" x14ac:dyDescent="0.25">
      <c r="D122" s="4" t="s">
        <v>0</v>
      </c>
      <c r="E122" s="5"/>
      <c r="J122" s="4" t="s">
        <v>48</v>
      </c>
    </row>
    <row r="123" spans="1:14" x14ac:dyDescent="0.25">
      <c r="D123" s="6">
        <v>3</v>
      </c>
      <c r="E123" s="6">
        <v>1</v>
      </c>
      <c r="F123" s="6">
        <v>0</v>
      </c>
      <c r="J123" s="2">
        <f>MDETERM(D123:F125)</f>
        <v>37.999999999999986</v>
      </c>
    </row>
    <row r="124" spans="1:14" x14ac:dyDescent="0.25">
      <c r="D124" s="6">
        <v>5</v>
      </c>
      <c r="E124" s="6">
        <v>7</v>
      </c>
      <c r="F124" s="6">
        <v>10</v>
      </c>
    </row>
    <row r="125" spans="1:14" x14ac:dyDescent="0.25">
      <c r="D125" s="6">
        <v>9</v>
      </c>
      <c r="E125" s="2">
        <v>6</v>
      </c>
      <c r="F125" s="2">
        <v>8</v>
      </c>
    </row>
    <row r="127" spans="1:14" x14ac:dyDescent="0.25">
      <c r="D127" s="7" t="s">
        <v>0</v>
      </c>
      <c r="E127" s="1"/>
      <c r="F127" s="5"/>
      <c r="G127" s="1"/>
      <c r="J127" s="4" t="s">
        <v>48</v>
      </c>
    </row>
    <row r="128" spans="1:14" x14ac:dyDescent="0.25">
      <c r="D128" s="15">
        <v>-4</v>
      </c>
      <c r="E128" s="15">
        <v>21</v>
      </c>
      <c r="F128" s="15">
        <v>2</v>
      </c>
      <c r="G128" s="15">
        <v>3</v>
      </c>
      <c r="J128" s="2">
        <f>MDETERM(D128:G131)</f>
        <v>29652.000000000004</v>
      </c>
    </row>
    <row r="129" spans="1:10" x14ac:dyDescent="0.25">
      <c r="D129" s="15">
        <v>15</v>
      </c>
      <c r="E129" s="15">
        <v>4</v>
      </c>
      <c r="F129" s="15">
        <v>12</v>
      </c>
      <c r="G129" s="15">
        <v>0</v>
      </c>
    </row>
    <row r="130" spans="1:10" x14ac:dyDescent="0.25">
      <c r="D130" s="15">
        <v>32</v>
      </c>
      <c r="E130" s="15">
        <v>-7</v>
      </c>
      <c r="F130" s="15">
        <v>8</v>
      </c>
      <c r="G130" s="15">
        <v>-9</v>
      </c>
    </row>
    <row r="131" spans="1:10" x14ac:dyDescent="0.25">
      <c r="D131" s="15">
        <v>5</v>
      </c>
      <c r="E131" s="15">
        <v>6</v>
      </c>
      <c r="F131" s="15">
        <v>7</v>
      </c>
      <c r="G131" s="15">
        <v>8</v>
      </c>
    </row>
    <row r="133" spans="1:10" x14ac:dyDescent="0.25">
      <c r="D133" s="4" t="s">
        <v>0</v>
      </c>
      <c r="J133" s="4" t="s">
        <v>48</v>
      </c>
    </row>
    <row r="134" spans="1:10" x14ac:dyDescent="0.25">
      <c r="D134" s="2">
        <v>15</v>
      </c>
      <c r="E134" s="2">
        <v>-7</v>
      </c>
      <c r="F134" s="2">
        <v>1</v>
      </c>
      <c r="G134" s="2">
        <v>0</v>
      </c>
      <c r="H134" s="2">
        <v>5</v>
      </c>
      <c r="J134" s="2">
        <f>MDETERM(D134:H138)</f>
        <v>-359178.00000000023</v>
      </c>
    </row>
    <row r="135" spans="1:10" x14ac:dyDescent="0.25">
      <c r="D135" s="2">
        <v>7</v>
      </c>
      <c r="E135" s="2">
        <v>-9</v>
      </c>
      <c r="F135" s="2">
        <v>13</v>
      </c>
      <c r="G135" s="2">
        <v>-25</v>
      </c>
      <c r="H135" s="2">
        <v>12</v>
      </c>
    </row>
    <row r="136" spans="1:10" x14ac:dyDescent="0.25">
      <c r="D136" s="2">
        <v>11</v>
      </c>
      <c r="E136" s="2">
        <v>10</v>
      </c>
      <c r="F136" s="2">
        <v>5</v>
      </c>
      <c r="G136" s="2">
        <v>8</v>
      </c>
      <c r="H136" s="2">
        <v>-9</v>
      </c>
    </row>
    <row r="137" spans="1:10" x14ac:dyDescent="0.25">
      <c r="D137" s="2">
        <v>0</v>
      </c>
      <c r="E137" s="2">
        <v>2</v>
      </c>
      <c r="F137" s="2">
        <v>16</v>
      </c>
      <c r="G137" s="2">
        <v>5</v>
      </c>
      <c r="H137" s="2">
        <v>-5</v>
      </c>
    </row>
    <row r="138" spans="1:10" x14ac:dyDescent="0.25">
      <c r="D138" s="2">
        <v>8</v>
      </c>
      <c r="E138" s="2">
        <v>-2</v>
      </c>
      <c r="F138" s="2">
        <v>7</v>
      </c>
      <c r="G138" s="2">
        <v>-1</v>
      </c>
      <c r="H138" s="2">
        <v>5</v>
      </c>
    </row>
    <row r="140" spans="1:10" x14ac:dyDescent="0.25">
      <c r="A140" s="31" t="s">
        <v>49</v>
      </c>
      <c r="D140" s="4" t="s">
        <v>0</v>
      </c>
      <c r="E140" s="5"/>
      <c r="J140" s="4" t="s">
        <v>43</v>
      </c>
    </row>
    <row r="141" spans="1:10" x14ac:dyDescent="0.25">
      <c r="A141" s="32" t="s">
        <v>50</v>
      </c>
      <c r="D141" s="6">
        <v>3</v>
      </c>
      <c r="E141" s="6">
        <v>1</v>
      </c>
      <c r="F141" s="6">
        <v>0</v>
      </c>
      <c r="J141" s="6">
        <v>12</v>
      </c>
    </row>
    <row r="142" spans="1:10" x14ac:dyDescent="0.25">
      <c r="D142" s="6">
        <v>5</v>
      </c>
      <c r="E142" s="6">
        <v>7</v>
      </c>
      <c r="F142" s="6">
        <v>10</v>
      </c>
      <c r="J142" s="6">
        <v>7</v>
      </c>
    </row>
    <row r="143" spans="1:10" x14ac:dyDescent="0.25">
      <c r="D143" s="6">
        <v>9</v>
      </c>
      <c r="E143" s="2">
        <v>6</v>
      </c>
      <c r="F143" s="2">
        <v>8</v>
      </c>
      <c r="J143" s="6">
        <v>6</v>
      </c>
    </row>
    <row r="145" spans="1:10" x14ac:dyDescent="0.25">
      <c r="A145" t="s">
        <v>17</v>
      </c>
      <c r="D145" s="7" t="s">
        <v>6</v>
      </c>
      <c r="J145" s="4" t="s">
        <v>51</v>
      </c>
    </row>
    <row r="146" spans="1:10" x14ac:dyDescent="0.25">
      <c r="A146" t="s">
        <v>18</v>
      </c>
      <c r="D146" s="3">
        <f t="array" ref="D146:F148">MINVERSE(D141:F143)</f>
        <v>-0.10526315789473688</v>
      </c>
      <c r="E146" s="3">
        <v>-0.21052631578947373</v>
      </c>
      <c r="F146" s="3">
        <v>0.26315789473684215</v>
      </c>
      <c r="J146" s="3">
        <f t="array" ref="J146:J148">MMULT(D146:F148,J141:J143)</f>
        <v>-1.1578947368421055</v>
      </c>
    </row>
    <row r="147" spans="1:10" x14ac:dyDescent="0.25">
      <c r="A147" t="s">
        <v>19</v>
      </c>
      <c r="D147" s="3">
        <v>1.3157894736842108</v>
      </c>
      <c r="E147" s="3">
        <v>0.63157894736842124</v>
      </c>
      <c r="F147" s="3">
        <v>-0.78947368421052655</v>
      </c>
      <c r="J147" s="3">
        <v>15.47368421052632</v>
      </c>
    </row>
    <row r="148" spans="1:10" x14ac:dyDescent="0.25">
      <c r="D148" s="3">
        <v>-0.8684210526315792</v>
      </c>
      <c r="E148" s="3">
        <v>-0.23684210526315799</v>
      </c>
      <c r="F148" s="3">
        <v>0.42105263157894751</v>
      </c>
      <c r="J148" s="3">
        <v>-9.5526315789473717</v>
      </c>
    </row>
    <row r="150" spans="1:10" x14ac:dyDescent="0.25">
      <c r="D150" s="4" t="s">
        <v>0</v>
      </c>
      <c r="E150" s="5"/>
      <c r="J150" s="4" t="s">
        <v>43</v>
      </c>
    </row>
    <row r="151" spans="1:10" x14ac:dyDescent="0.25">
      <c r="D151" s="6">
        <v>133</v>
      </c>
      <c r="E151" s="6">
        <v>55</v>
      </c>
      <c r="F151" s="6">
        <v>76</v>
      </c>
      <c r="J151" s="6">
        <v>2</v>
      </c>
    </row>
    <row r="152" spans="1:10" x14ac:dyDescent="0.25">
      <c r="D152" s="6">
        <v>-5</v>
      </c>
      <c r="E152" s="6">
        <v>-34</v>
      </c>
      <c r="F152" s="6">
        <v>145</v>
      </c>
      <c r="J152" s="6">
        <v>1</v>
      </c>
    </row>
    <row r="153" spans="1:10" x14ac:dyDescent="0.25">
      <c r="D153" s="6">
        <v>7</v>
      </c>
      <c r="E153" s="2">
        <v>2</v>
      </c>
      <c r="F153" s="2">
        <v>1</v>
      </c>
      <c r="J153" s="6">
        <v>3</v>
      </c>
    </row>
    <row r="155" spans="1:10" x14ac:dyDescent="0.25">
      <c r="D155" s="7" t="s">
        <v>6</v>
      </c>
      <c r="J155" s="4" t="s">
        <v>51</v>
      </c>
    </row>
    <row r="156" spans="1:10" x14ac:dyDescent="0.25">
      <c r="D156" s="3">
        <f t="array" ref="D156:F158">MINVERSE(D151:F153)</f>
        <v>-1.0680379746835443E-2</v>
      </c>
      <c r="E156" s="3">
        <v>3.1975210970464148E-3</v>
      </c>
      <c r="F156" s="3">
        <v>0.3480683016877637</v>
      </c>
      <c r="J156" s="3">
        <f t="array" ref="J156:J158">MMULT(D156:F158,J151:J153)</f>
        <v>1.0260416666666667</v>
      </c>
    </row>
    <row r="157" spans="1:10" x14ac:dyDescent="0.25">
      <c r="D157" s="3">
        <v>3.3623417721518986E-2</v>
      </c>
      <c r="E157" s="3">
        <v>-1.3152689873417724E-2</v>
      </c>
      <c r="F157" s="3">
        <v>-0.64823971518987344</v>
      </c>
      <c r="J157" s="3">
        <v>-1.8906250000000002</v>
      </c>
    </row>
    <row r="158" spans="1:10" x14ac:dyDescent="0.25">
      <c r="D158" s="3">
        <v>7.5158227848101276E-3</v>
      </c>
      <c r="E158" s="3">
        <v>3.9227320675105475E-3</v>
      </c>
      <c r="F158" s="3">
        <v>-0.13999868143459918</v>
      </c>
      <c r="J158" s="3">
        <v>-0.40104166666666674</v>
      </c>
    </row>
    <row r="160" spans="1:10" x14ac:dyDescent="0.25">
      <c r="D160" s="4" t="s">
        <v>0</v>
      </c>
      <c r="E160" s="5"/>
      <c r="J160" s="4" t="s">
        <v>43</v>
      </c>
    </row>
    <row r="161" spans="4:10" x14ac:dyDescent="0.25">
      <c r="D161" s="6">
        <v>11</v>
      </c>
      <c r="E161" s="6">
        <v>12</v>
      </c>
      <c r="F161" s="6">
        <v>13</v>
      </c>
      <c r="J161" s="6">
        <v>2</v>
      </c>
    </row>
    <row r="162" spans="4:10" x14ac:dyDescent="0.25">
      <c r="D162" s="6">
        <v>14</v>
      </c>
      <c r="E162" s="6">
        <v>15</v>
      </c>
      <c r="F162" s="6">
        <v>16</v>
      </c>
      <c r="J162" s="6">
        <v>1</v>
      </c>
    </row>
    <row r="163" spans="4:10" x14ac:dyDescent="0.25">
      <c r="D163" s="6">
        <v>5</v>
      </c>
      <c r="E163" s="2">
        <v>18</v>
      </c>
      <c r="F163" s="2">
        <v>6</v>
      </c>
      <c r="J163" s="6">
        <v>3</v>
      </c>
    </row>
    <row r="165" spans="4:10" x14ac:dyDescent="0.25">
      <c r="D165" s="7" t="s">
        <v>6</v>
      </c>
      <c r="J165" s="4" t="s">
        <v>51</v>
      </c>
    </row>
    <row r="166" spans="4:10" x14ac:dyDescent="0.25">
      <c r="D166" s="3">
        <f t="array" ref="D166:F168">MINVERSE(D161:F163)</f>
        <v>-2.6399999999999983</v>
      </c>
      <c r="E166" s="3">
        <v>2.1599999999999988</v>
      </c>
      <c r="F166" s="3">
        <v>-3.9999999999999827E-2</v>
      </c>
      <c r="J166" s="2">
        <f t="array" ref="J166:J168">MMULT(D166:F168,J161:J163)</f>
        <v>-3.2399999999999975</v>
      </c>
    </row>
    <row r="167" spans="4:10" x14ac:dyDescent="0.25">
      <c r="D167" s="3">
        <v>-5.3333333333333281E-2</v>
      </c>
      <c r="E167" s="3">
        <v>1.3333333333333287E-2</v>
      </c>
      <c r="F167" s="3">
        <v>8.0000000000000016E-2</v>
      </c>
      <c r="J167" s="2">
        <v>0.14666666666666678</v>
      </c>
    </row>
    <row r="168" spans="4:10" x14ac:dyDescent="0.25">
      <c r="D168" s="3">
        <v>2.3599999999999985</v>
      </c>
      <c r="E168" s="3">
        <v>-1.8399999999999987</v>
      </c>
      <c r="F168" s="3">
        <v>-4.000000000000016E-2</v>
      </c>
      <c r="J168" s="2">
        <v>2.7599999999999976</v>
      </c>
    </row>
    <row r="170" spans="4:10" x14ac:dyDescent="0.25">
      <c r="D170" s="4" t="s">
        <v>0</v>
      </c>
      <c r="E170" s="5"/>
      <c r="J170" s="4" t="s">
        <v>43</v>
      </c>
    </row>
    <row r="171" spans="4:10" x14ac:dyDescent="0.25">
      <c r="D171" s="6">
        <v>11</v>
      </c>
      <c r="E171" s="6">
        <v>12</v>
      </c>
      <c r="F171" s="6">
        <v>13</v>
      </c>
      <c r="G171" s="6">
        <v>2</v>
      </c>
      <c r="J171" s="6">
        <v>2</v>
      </c>
    </row>
    <row r="172" spans="4:10" x14ac:dyDescent="0.25">
      <c r="D172" s="6">
        <v>14</v>
      </c>
      <c r="E172" s="6">
        <v>15</v>
      </c>
      <c r="F172" s="6">
        <v>16</v>
      </c>
      <c r="G172" s="6">
        <v>3</v>
      </c>
      <c r="J172" s="6">
        <v>1</v>
      </c>
    </row>
    <row r="173" spans="4:10" x14ac:dyDescent="0.25">
      <c r="D173" s="6">
        <v>5</v>
      </c>
      <c r="E173" s="2">
        <v>18</v>
      </c>
      <c r="F173" s="2">
        <v>6</v>
      </c>
      <c r="G173" s="6">
        <v>4</v>
      </c>
      <c r="J173" s="6">
        <v>3</v>
      </c>
    </row>
    <row r="174" spans="4:10" x14ac:dyDescent="0.25">
      <c r="D174" s="6">
        <v>7</v>
      </c>
      <c r="E174" s="2">
        <v>8</v>
      </c>
      <c r="F174" s="2">
        <v>9</v>
      </c>
      <c r="G174" s="6">
        <v>5</v>
      </c>
      <c r="J174" s="6">
        <v>6</v>
      </c>
    </row>
    <row r="176" spans="4:10" x14ac:dyDescent="0.25">
      <c r="D176" s="7" t="s">
        <v>6</v>
      </c>
      <c r="J176" s="4" t="s">
        <v>51</v>
      </c>
    </row>
    <row r="177" spans="1:10" x14ac:dyDescent="0.25">
      <c r="D177" s="3">
        <f t="array" ref="D177:G180">MINVERSE(D171:G174)</f>
        <v>-2.0799999999999987</v>
      </c>
      <c r="E177" s="3">
        <v>1.8399999999999985</v>
      </c>
      <c r="F177" s="3">
        <v>-3.9999999999999869E-2</v>
      </c>
      <c r="G177" s="3">
        <v>-0.24000000000000002</v>
      </c>
      <c r="J177" s="2">
        <f t="array" ref="J177:J180">MMULT(D177:G180,J171:J174)</f>
        <v>-3.879999999999999</v>
      </c>
    </row>
    <row r="178" spans="1:10" x14ac:dyDescent="0.25">
      <c r="D178" s="3">
        <v>8.3076923076923062E-2</v>
      </c>
      <c r="E178" s="3">
        <v>-6.4615384615384602E-2</v>
      </c>
      <c r="F178" s="3">
        <v>8.0000000000000016E-2</v>
      </c>
      <c r="G178" s="3">
        <v>-5.8461538461538461E-2</v>
      </c>
      <c r="J178" s="2">
        <v>-9.2307692307692091E-3</v>
      </c>
    </row>
    <row r="179" spans="1:10" x14ac:dyDescent="0.25">
      <c r="D179" s="3">
        <v>1.8430769230769219</v>
      </c>
      <c r="E179" s="3">
        <v>-1.5446153846153834</v>
      </c>
      <c r="F179" s="3">
        <v>-4.0000000000000133E-2</v>
      </c>
      <c r="G179" s="3">
        <v>0.22153846153846155</v>
      </c>
      <c r="J179" s="2">
        <v>3.3507692307692292</v>
      </c>
    </row>
    <row r="180" spans="1:10" x14ac:dyDescent="0.25">
      <c r="D180" s="3">
        <v>-0.5384615384615381</v>
      </c>
      <c r="E180" s="3">
        <v>0.30769230769230738</v>
      </c>
      <c r="F180" s="3">
        <v>3.7363274867192746E-17</v>
      </c>
      <c r="G180" s="3">
        <v>0.23076923076923075</v>
      </c>
      <c r="J180" s="2">
        <v>0.61538461538461586</v>
      </c>
    </row>
    <row r="182" spans="1:10" x14ac:dyDescent="0.25">
      <c r="A182" s="31" t="s">
        <v>49</v>
      </c>
      <c r="D182" s="4" t="s">
        <v>0</v>
      </c>
      <c r="E182" s="5"/>
      <c r="J182" s="4" t="s">
        <v>43</v>
      </c>
    </row>
    <row r="183" spans="1:10" x14ac:dyDescent="0.25">
      <c r="A183" s="32" t="s">
        <v>50</v>
      </c>
      <c r="D183" s="6">
        <v>3</v>
      </c>
      <c r="E183" s="6">
        <v>1</v>
      </c>
      <c r="F183" s="6">
        <v>0</v>
      </c>
      <c r="J183" s="24">
        <v>12</v>
      </c>
    </row>
    <row r="184" spans="1:10" x14ac:dyDescent="0.25">
      <c r="D184" s="6">
        <v>5</v>
      </c>
      <c r="E184" s="6">
        <v>7</v>
      </c>
      <c r="F184" s="6">
        <v>10</v>
      </c>
      <c r="J184" s="24">
        <v>7</v>
      </c>
    </row>
    <row r="185" spans="1:10" x14ac:dyDescent="0.25">
      <c r="D185" s="6">
        <v>9</v>
      </c>
      <c r="E185" s="2">
        <v>6</v>
      </c>
      <c r="F185" s="2">
        <v>8</v>
      </c>
      <c r="J185" s="24">
        <v>6</v>
      </c>
    </row>
    <row r="187" spans="1:10" x14ac:dyDescent="0.25">
      <c r="A187" t="s">
        <v>17</v>
      </c>
      <c r="D187" s="7" t="s">
        <v>48</v>
      </c>
    </row>
    <row r="188" spans="1:10" x14ac:dyDescent="0.25">
      <c r="A188" t="s">
        <v>20</v>
      </c>
      <c r="D188" s="2">
        <f>MDETERM(D183:F185)</f>
        <v>37.999999999999986</v>
      </c>
      <c r="E188" s="34"/>
      <c r="F188" s="34"/>
    </row>
    <row r="189" spans="1:10" x14ac:dyDescent="0.25">
      <c r="D189" s="34"/>
      <c r="E189" s="34"/>
      <c r="F189" s="34"/>
    </row>
    <row r="190" spans="1:10" x14ac:dyDescent="0.25">
      <c r="D190" s="4" t="s">
        <v>52</v>
      </c>
      <c r="E190" s="5"/>
    </row>
    <row r="191" spans="1:10" x14ac:dyDescent="0.25">
      <c r="D191" s="24">
        <v>12</v>
      </c>
      <c r="E191" s="6">
        <v>1</v>
      </c>
      <c r="F191" s="6">
        <v>0</v>
      </c>
    </row>
    <row r="192" spans="1:10" x14ac:dyDescent="0.25">
      <c r="D192" s="24">
        <v>7</v>
      </c>
      <c r="E192" s="6">
        <v>7</v>
      </c>
      <c r="F192" s="6">
        <v>10</v>
      </c>
    </row>
    <row r="193" spans="4:8" x14ac:dyDescent="0.25">
      <c r="D193" s="24">
        <v>6</v>
      </c>
      <c r="E193" s="2">
        <v>6</v>
      </c>
      <c r="F193" s="2">
        <v>8</v>
      </c>
    </row>
    <row r="195" spans="4:8" x14ac:dyDescent="0.25">
      <c r="D195" s="7" t="s">
        <v>48</v>
      </c>
      <c r="H195" s="7" t="s">
        <v>51</v>
      </c>
    </row>
    <row r="196" spans="4:8" x14ac:dyDescent="0.25">
      <c r="D196" s="2">
        <f>MDETERM(D191:F193)</f>
        <v>-43.999999999999979</v>
      </c>
      <c r="H196" s="2">
        <f>D196/$D$188</f>
        <v>-1.1578947368421051</v>
      </c>
    </row>
    <row r="198" spans="4:8" x14ac:dyDescent="0.25">
      <c r="D198" s="4" t="s">
        <v>53</v>
      </c>
      <c r="E198" s="5"/>
    </row>
    <row r="199" spans="4:8" x14ac:dyDescent="0.25">
      <c r="D199" s="6">
        <v>3</v>
      </c>
      <c r="E199" s="24">
        <v>12</v>
      </c>
      <c r="F199" s="6">
        <v>0</v>
      </c>
    </row>
    <row r="200" spans="4:8" x14ac:dyDescent="0.25">
      <c r="D200" s="6">
        <v>5</v>
      </c>
      <c r="E200" s="24">
        <v>7</v>
      </c>
      <c r="F200" s="6">
        <v>10</v>
      </c>
    </row>
    <row r="201" spans="4:8" x14ac:dyDescent="0.25">
      <c r="D201" s="6">
        <v>9</v>
      </c>
      <c r="E201" s="24">
        <v>6</v>
      </c>
      <c r="F201" s="2">
        <v>8</v>
      </c>
    </row>
    <row r="203" spans="4:8" x14ac:dyDescent="0.25">
      <c r="D203" s="7" t="s">
        <v>48</v>
      </c>
      <c r="H203" s="7" t="s">
        <v>51</v>
      </c>
    </row>
    <row r="204" spans="4:8" x14ac:dyDescent="0.25">
      <c r="D204" s="2">
        <f>MDETERM(D199:F201)</f>
        <v>588</v>
      </c>
      <c r="H204" s="2">
        <f>D204/$D$188</f>
        <v>15.473684210526322</v>
      </c>
    </row>
    <row r="206" spans="4:8" x14ac:dyDescent="0.25">
      <c r="D206" s="4" t="s">
        <v>54</v>
      </c>
      <c r="E206" s="5"/>
    </row>
    <row r="207" spans="4:8" x14ac:dyDescent="0.25">
      <c r="D207" s="6">
        <v>3</v>
      </c>
      <c r="E207" s="6">
        <v>1</v>
      </c>
      <c r="F207" s="24">
        <v>12</v>
      </c>
    </row>
    <row r="208" spans="4:8" x14ac:dyDescent="0.25">
      <c r="D208" s="6">
        <v>5</v>
      </c>
      <c r="E208" s="6">
        <v>7</v>
      </c>
      <c r="F208" s="24">
        <v>7</v>
      </c>
    </row>
    <row r="209" spans="1:13" x14ac:dyDescent="0.25">
      <c r="D209" s="6">
        <v>9</v>
      </c>
      <c r="E209" s="2">
        <v>6</v>
      </c>
      <c r="F209" s="24">
        <v>6</v>
      </c>
    </row>
    <row r="211" spans="1:13" x14ac:dyDescent="0.25">
      <c r="D211" s="7" t="s">
        <v>48</v>
      </c>
      <c r="H211" s="7" t="s">
        <v>51</v>
      </c>
    </row>
    <row r="212" spans="1:13" x14ac:dyDescent="0.25">
      <c r="D212" s="2">
        <f>MDETERM(D207:F209)</f>
        <v>-363</v>
      </c>
      <c r="H212" s="2">
        <f>D212/$D$188</f>
        <v>-9.5526315789473717</v>
      </c>
    </row>
    <row r="213" spans="1:13" x14ac:dyDescent="0.25">
      <c r="A213" s="36"/>
      <c r="B213" s="35"/>
      <c r="C213" s="35"/>
      <c r="D213" s="35"/>
      <c r="E213" s="35"/>
      <c r="F213" s="35"/>
      <c r="G213" s="35"/>
      <c r="H213" s="35"/>
      <c r="I213" s="35"/>
      <c r="J213" s="35"/>
      <c r="K213" s="36"/>
      <c r="L213" s="36"/>
      <c r="M213" s="36"/>
    </row>
    <row r="214" spans="1:13" x14ac:dyDescent="0.25">
      <c r="D214" s="4" t="s">
        <v>0</v>
      </c>
      <c r="E214" s="5"/>
      <c r="J214" s="4" t="s">
        <v>43</v>
      </c>
    </row>
    <row r="215" spans="1:13" x14ac:dyDescent="0.25">
      <c r="D215" s="6">
        <v>133</v>
      </c>
      <c r="E215" s="6">
        <v>55</v>
      </c>
      <c r="F215" s="6">
        <v>76</v>
      </c>
      <c r="J215" s="24">
        <v>2</v>
      </c>
    </row>
    <row r="216" spans="1:13" x14ac:dyDescent="0.25">
      <c r="D216" s="6">
        <v>-5</v>
      </c>
      <c r="E216" s="6">
        <v>-34</v>
      </c>
      <c r="F216" s="6">
        <v>145</v>
      </c>
      <c r="J216" s="24">
        <v>1</v>
      </c>
    </row>
    <row r="217" spans="1:13" x14ac:dyDescent="0.25">
      <c r="D217" s="6">
        <v>7</v>
      </c>
      <c r="E217" s="2">
        <v>2</v>
      </c>
      <c r="F217" s="2">
        <v>1</v>
      </c>
      <c r="J217" s="24">
        <v>3</v>
      </c>
    </row>
    <row r="219" spans="1:13" x14ac:dyDescent="0.25">
      <c r="D219" s="7" t="s">
        <v>48</v>
      </c>
    </row>
    <row r="220" spans="1:13" x14ac:dyDescent="0.25">
      <c r="D220" s="2">
        <f>MDETERM(D215:F217)</f>
        <v>30335.999999999996</v>
      </c>
      <c r="E220" s="34"/>
      <c r="F220" s="34"/>
    </row>
    <row r="221" spans="1:13" x14ac:dyDescent="0.25">
      <c r="D221" s="34"/>
      <c r="E221" s="34"/>
      <c r="F221" s="34"/>
    </row>
    <row r="222" spans="1:13" x14ac:dyDescent="0.25">
      <c r="D222" s="4" t="s">
        <v>52</v>
      </c>
      <c r="E222" s="5"/>
    </row>
    <row r="223" spans="1:13" x14ac:dyDescent="0.25">
      <c r="D223" s="24">
        <v>2</v>
      </c>
      <c r="E223" s="6">
        <v>55</v>
      </c>
      <c r="F223" s="6">
        <v>76</v>
      </c>
    </row>
    <row r="224" spans="1:13" x14ac:dyDescent="0.25">
      <c r="D224" s="24">
        <v>1</v>
      </c>
      <c r="E224" s="6">
        <v>-34</v>
      </c>
      <c r="F224" s="6">
        <v>145</v>
      </c>
    </row>
    <row r="225" spans="4:8" x14ac:dyDescent="0.25">
      <c r="D225" s="24">
        <v>3</v>
      </c>
      <c r="E225" s="2">
        <v>2</v>
      </c>
      <c r="F225" s="2">
        <v>1</v>
      </c>
    </row>
    <row r="227" spans="4:8" x14ac:dyDescent="0.25">
      <c r="D227" s="7" t="s">
        <v>48</v>
      </c>
      <c r="H227" s="7" t="s">
        <v>51</v>
      </c>
    </row>
    <row r="228" spans="4:8" x14ac:dyDescent="0.25">
      <c r="D228" s="2">
        <f>MDETERM(D223:F225)</f>
        <v>31126</v>
      </c>
      <c r="H228" s="2">
        <f>D228/$D$220</f>
        <v>1.0260416666666667</v>
      </c>
    </row>
    <row r="230" spans="4:8" x14ac:dyDescent="0.25">
      <c r="D230" s="4" t="s">
        <v>53</v>
      </c>
      <c r="E230" s="5"/>
    </row>
    <row r="231" spans="4:8" x14ac:dyDescent="0.25">
      <c r="D231" s="6">
        <v>133</v>
      </c>
      <c r="E231" s="24">
        <v>2</v>
      </c>
      <c r="F231" s="6">
        <v>76</v>
      </c>
    </row>
    <row r="232" spans="4:8" x14ac:dyDescent="0.25">
      <c r="D232" s="6">
        <v>-5</v>
      </c>
      <c r="E232" s="24">
        <v>1</v>
      </c>
      <c r="F232" s="6">
        <v>145</v>
      </c>
    </row>
    <row r="233" spans="4:8" x14ac:dyDescent="0.25">
      <c r="D233" s="6">
        <v>7</v>
      </c>
      <c r="E233" s="24">
        <v>3</v>
      </c>
      <c r="F233" s="2">
        <v>1</v>
      </c>
    </row>
    <row r="235" spans="4:8" x14ac:dyDescent="0.25">
      <c r="D235" s="7" t="s">
        <v>48</v>
      </c>
      <c r="H235" s="7" t="s">
        <v>51</v>
      </c>
    </row>
    <row r="236" spans="4:8" x14ac:dyDescent="0.25">
      <c r="D236" s="2">
        <f>MDETERM(D231:F233)</f>
        <v>-57354.000000000007</v>
      </c>
      <c r="H236" s="2">
        <f>D236/$D$220</f>
        <v>-1.8906250000000004</v>
      </c>
    </row>
    <row r="238" spans="4:8" x14ac:dyDescent="0.25">
      <c r="D238" s="4" t="s">
        <v>54</v>
      </c>
      <c r="E238" s="5"/>
    </row>
    <row r="239" spans="4:8" x14ac:dyDescent="0.25">
      <c r="D239" s="6">
        <v>133</v>
      </c>
      <c r="E239" s="6">
        <v>55</v>
      </c>
      <c r="F239" s="24">
        <v>2</v>
      </c>
    </row>
    <row r="240" spans="4:8" x14ac:dyDescent="0.25">
      <c r="D240" s="6">
        <v>-5</v>
      </c>
      <c r="E240" s="6">
        <v>-34</v>
      </c>
      <c r="F240" s="24">
        <v>1</v>
      </c>
    </row>
    <row r="241" spans="2:10" x14ac:dyDescent="0.25">
      <c r="D241" s="6">
        <v>7</v>
      </c>
      <c r="E241" s="2">
        <v>2</v>
      </c>
      <c r="F241" s="24">
        <v>3</v>
      </c>
    </row>
    <row r="243" spans="2:10" x14ac:dyDescent="0.25">
      <c r="D243" s="7" t="s">
        <v>48</v>
      </c>
      <c r="H243" s="7" t="s">
        <v>51</v>
      </c>
    </row>
    <row r="244" spans="2:10" x14ac:dyDescent="0.25">
      <c r="D244" s="2">
        <f>MDETERM(D239:F241)</f>
        <v>-12166.000000000002</v>
      </c>
      <c r="H244" s="2">
        <f>D244/$D$220</f>
        <v>-0.4010416666666668</v>
      </c>
    </row>
    <row r="245" spans="2:10" x14ac:dyDescent="0.25">
      <c r="B245" s="35"/>
      <c r="C245" s="35"/>
      <c r="D245" s="35"/>
      <c r="E245" s="35"/>
      <c r="F245" s="35"/>
      <c r="G245" s="35"/>
      <c r="H245" s="35"/>
      <c r="I245" s="35"/>
      <c r="J245" s="35"/>
    </row>
    <row r="246" spans="2:10" x14ac:dyDescent="0.25">
      <c r="D246" s="4" t="s">
        <v>0</v>
      </c>
      <c r="E246" s="5"/>
      <c r="J246" s="4" t="s">
        <v>43</v>
      </c>
    </row>
    <row r="247" spans="2:10" x14ac:dyDescent="0.25">
      <c r="D247" s="6">
        <v>0.4</v>
      </c>
      <c r="E247" s="6">
        <v>0.7</v>
      </c>
      <c r="F247" s="6">
        <v>5</v>
      </c>
      <c r="J247" s="24">
        <v>14</v>
      </c>
    </row>
    <row r="248" spans="2:10" x14ac:dyDescent="0.25">
      <c r="D248" s="6">
        <v>6</v>
      </c>
      <c r="E248" s="6">
        <v>8</v>
      </c>
      <c r="F248" s="6">
        <v>7</v>
      </c>
      <c r="J248" s="24">
        <v>15</v>
      </c>
    </row>
    <row r="249" spans="2:10" x14ac:dyDescent="0.25">
      <c r="D249" s="6">
        <v>-3</v>
      </c>
      <c r="E249" s="2">
        <v>1</v>
      </c>
      <c r="F249" s="2">
        <v>0</v>
      </c>
      <c r="J249" s="24">
        <v>16</v>
      </c>
    </row>
    <row r="251" spans="2:10" x14ac:dyDescent="0.25">
      <c r="D251" s="7" t="s">
        <v>48</v>
      </c>
    </row>
    <row r="252" spans="2:10" x14ac:dyDescent="0.25">
      <c r="D252" s="2">
        <f>MDETERM(D247:F249)</f>
        <v>132.5</v>
      </c>
      <c r="E252" s="34"/>
      <c r="F252" s="34"/>
    </row>
    <row r="253" spans="2:10" x14ac:dyDescent="0.25">
      <c r="D253" s="34"/>
      <c r="E253" s="34"/>
      <c r="F253" s="34"/>
    </row>
    <row r="254" spans="2:10" x14ac:dyDescent="0.25">
      <c r="D254" s="4" t="s">
        <v>52</v>
      </c>
      <c r="E254" s="5"/>
    </row>
    <row r="255" spans="2:10" x14ac:dyDescent="0.25">
      <c r="D255" s="24">
        <v>14</v>
      </c>
      <c r="E255" s="6">
        <v>0.7</v>
      </c>
      <c r="F255" s="6">
        <v>5</v>
      </c>
    </row>
    <row r="256" spans="2:10" x14ac:dyDescent="0.25">
      <c r="D256" s="24">
        <v>15</v>
      </c>
      <c r="E256" s="6">
        <v>8</v>
      </c>
      <c r="F256" s="6">
        <v>7</v>
      </c>
    </row>
    <row r="257" spans="4:8" x14ac:dyDescent="0.25">
      <c r="D257" s="24">
        <v>16</v>
      </c>
      <c r="E257" s="2">
        <v>1</v>
      </c>
      <c r="F257" s="2">
        <v>0</v>
      </c>
    </row>
    <row r="259" spans="4:8" x14ac:dyDescent="0.25">
      <c r="D259" s="7" t="s">
        <v>48</v>
      </c>
      <c r="H259" s="7" t="s">
        <v>51</v>
      </c>
    </row>
    <row r="260" spans="4:8" x14ac:dyDescent="0.25">
      <c r="D260" s="2">
        <f>MDETERM(D255:F257)</f>
        <v>-584.6</v>
      </c>
      <c r="H260" s="2">
        <f>D260/$D$252</f>
        <v>-4.4120754716981132</v>
      </c>
    </row>
    <row r="262" spans="4:8" x14ac:dyDescent="0.25">
      <c r="D262" s="4" t="s">
        <v>53</v>
      </c>
      <c r="E262" s="5"/>
    </row>
    <row r="263" spans="4:8" x14ac:dyDescent="0.25">
      <c r="D263" s="6">
        <v>0.4</v>
      </c>
      <c r="E263" s="24">
        <v>14</v>
      </c>
      <c r="F263" s="6">
        <v>5</v>
      </c>
    </row>
    <row r="264" spans="4:8" x14ac:dyDescent="0.25">
      <c r="D264" s="6">
        <v>6</v>
      </c>
      <c r="E264" s="24">
        <v>15</v>
      </c>
      <c r="F264" s="6">
        <v>7</v>
      </c>
    </row>
    <row r="265" spans="4:8" x14ac:dyDescent="0.25">
      <c r="D265" s="6">
        <v>-3</v>
      </c>
      <c r="E265" s="24">
        <v>16</v>
      </c>
      <c r="F265" s="2">
        <v>0</v>
      </c>
    </row>
    <row r="267" spans="4:8" x14ac:dyDescent="0.25">
      <c r="D267" s="7" t="s">
        <v>48</v>
      </c>
      <c r="H267" s="7" t="s">
        <v>51</v>
      </c>
    </row>
    <row r="268" spans="4:8" x14ac:dyDescent="0.25">
      <c r="D268" s="2">
        <f>MDETERM(D263:F265)</f>
        <v>366.2</v>
      </c>
      <c r="H268" s="2">
        <f>D268/$D$252</f>
        <v>2.7637735849056604</v>
      </c>
    </row>
    <row r="270" spans="4:8" x14ac:dyDescent="0.25">
      <c r="D270" s="4" t="s">
        <v>54</v>
      </c>
      <c r="E270" s="5"/>
    </row>
    <row r="271" spans="4:8" x14ac:dyDescent="0.25">
      <c r="D271" s="6">
        <v>0.4</v>
      </c>
      <c r="E271" s="6">
        <v>0.7</v>
      </c>
      <c r="F271" s="24">
        <v>14</v>
      </c>
    </row>
    <row r="272" spans="4:8" x14ac:dyDescent="0.25">
      <c r="D272" s="6">
        <v>6</v>
      </c>
      <c r="E272" s="6">
        <v>8</v>
      </c>
      <c r="F272" s="24">
        <v>15</v>
      </c>
    </row>
    <row r="273" spans="1:10" x14ac:dyDescent="0.25">
      <c r="D273" s="6">
        <v>-3</v>
      </c>
      <c r="E273" s="2">
        <v>1</v>
      </c>
      <c r="F273" s="24">
        <v>16</v>
      </c>
    </row>
    <row r="275" spans="1:10" x14ac:dyDescent="0.25">
      <c r="D275" s="7" t="s">
        <v>48</v>
      </c>
      <c r="H275" s="7" t="s">
        <v>51</v>
      </c>
    </row>
    <row r="276" spans="1:10" x14ac:dyDescent="0.25">
      <c r="D276" s="2">
        <f>MDETERM(D271:F273)</f>
        <v>366.5</v>
      </c>
      <c r="H276" s="2">
        <f>D276/$D$252</f>
        <v>2.7660377358490567</v>
      </c>
    </row>
    <row r="277" spans="1:10" x14ac:dyDescent="0.25">
      <c r="B277" s="35"/>
      <c r="C277" s="35"/>
      <c r="D277" s="35"/>
      <c r="E277" s="35"/>
      <c r="F277" s="35"/>
      <c r="G277" s="35"/>
      <c r="H277" s="35"/>
      <c r="I277" s="35"/>
      <c r="J277" s="35"/>
    </row>
    <row r="278" spans="1:10" x14ac:dyDescent="0.25">
      <c r="A278" s="31" t="s">
        <v>49</v>
      </c>
      <c r="D278" s="4" t="s">
        <v>0</v>
      </c>
      <c r="E278" s="5"/>
      <c r="G278" s="4" t="s">
        <v>43</v>
      </c>
      <c r="J278" s="5"/>
    </row>
    <row r="279" spans="1:10" x14ac:dyDescent="0.25">
      <c r="A279" s="32" t="s">
        <v>50</v>
      </c>
      <c r="D279" s="6">
        <v>3</v>
      </c>
      <c r="E279" s="6">
        <v>1</v>
      </c>
      <c r="F279" s="6">
        <v>0</v>
      </c>
      <c r="G279" s="24">
        <v>12</v>
      </c>
      <c r="J279" s="5"/>
    </row>
    <row r="280" spans="1:10" x14ac:dyDescent="0.25">
      <c r="D280" s="6">
        <v>5</v>
      </c>
      <c r="E280" s="6">
        <v>7</v>
      </c>
      <c r="F280" s="6">
        <v>10</v>
      </c>
      <c r="G280" s="24">
        <v>7</v>
      </c>
      <c r="I280" s="4" t="s">
        <v>56</v>
      </c>
      <c r="J280" s="6">
        <f>-D279/D280</f>
        <v>-0.6</v>
      </c>
    </row>
    <row r="281" spans="1:10" x14ac:dyDescent="0.25">
      <c r="D281" s="6">
        <v>9</v>
      </c>
      <c r="E281" s="2">
        <v>6</v>
      </c>
      <c r="F281" s="2">
        <v>8</v>
      </c>
      <c r="G281" s="24">
        <v>6</v>
      </c>
      <c r="J281" s="5"/>
    </row>
    <row r="283" spans="1:10" x14ac:dyDescent="0.25">
      <c r="A283" t="s">
        <v>17</v>
      </c>
      <c r="D283" s="4" t="s">
        <v>0</v>
      </c>
      <c r="E283" s="5"/>
      <c r="G283" s="4" t="s">
        <v>43</v>
      </c>
    </row>
    <row r="284" spans="1:10" x14ac:dyDescent="0.25">
      <c r="A284" t="s">
        <v>55</v>
      </c>
      <c r="D284" s="6">
        <v>3</v>
      </c>
      <c r="E284" s="6">
        <v>1</v>
      </c>
      <c r="F284" s="6">
        <v>0</v>
      </c>
      <c r="G284" s="24">
        <v>12</v>
      </c>
    </row>
    <row r="285" spans="1:10" x14ac:dyDescent="0.25">
      <c r="D285" s="2">
        <f>D280*$J$280+D279</f>
        <v>0</v>
      </c>
      <c r="E285" s="2">
        <f t="shared" ref="E285:F285" si="52">E280*$J$280+E279</f>
        <v>-3.2</v>
      </c>
      <c r="F285" s="2">
        <f t="shared" si="52"/>
        <v>-6</v>
      </c>
      <c r="G285" s="24">
        <f>G280*$J$280+G279</f>
        <v>7.8</v>
      </c>
      <c r="I285" s="4" t="s">
        <v>56</v>
      </c>
      <c r="J285" s="6">
        <f>-D279/D281</f>
        <v>-0.33333333333333331</v>
      </c>
    </row>
    <row r="286" spans="1:10" x14ac:dyDescent="0.25">
      <c r="D286" s="2">
        <f>D281*$J$285+D279</f>
        <v>0</v>
      </c>
      <c r="E286" s="2">
        <f t="shared" ref="E286:G286" si="53">E281*$J$285+E279</f>
        <v>-1</v>
      </c>
      <c r="F286" s="2">
        <f t="shared" si="53"/>
        <v>-2.6666666666666665</v>
      </c>
      <c r="G286" s="24">
        <f t="shared" si="53"/>
        <v>10</v>
      </c>
    </row>
    <row r="288" spans="1:10" x14ac:dyDescent="0.25">
      <c r="D288" s="4" t="s">
        <v>0</v>
      </c>
      <c r="E288" s="5"/>
      <c r="G288" s="4" t="s">
        <v>43</v>
      </c>
    </row>
    <row r="289" spans="2:10" x14ac:dyDescent="0.25">
      <c r="D289" s="6">
        <v>3</v>
      </c>
      <c r="E289" s="6">
        <v>1</v>
      </c>
      <c r="F289" s="6">
        <v>0</v>
      </c>
      <c r="G289" s="24">
        <v>12</v>
      </c>
    </row>
    <row r="290" spans="2:10" x14ac:dyDescent="0.25">
      <c r="D290" s="2">
        <v>0</v>
      </c>
      <c r="E290" s="2">
        <v>-3.2</v>
      </c>
      <c r="F290" s="2">
        <v>-6</v>
      </c>
      <c r="G290" s="24">
        <v>7.8</v>
      </c>
      <c r="I290" s="4" t="s">
        <v>56</v>
      </c>
      <c r="J290" s="6">
        <f>-E285/E286</f>
        <v>-3.2</v>
      </c>
    </row>
    <row r="291" spans="2:10" x14ac:dyDescent="0.25">
      <c r="D291" s="2">
        <f>$J$290*D286+D285</f>
        <v>0</v>
      </c>
      <c r="E291" s="2">
        <f t="shared" ref="E291:G291" si="54">$J$290*E286+E285</f>
        <v>0</v>
      </c>
      <c r="F291" s="2">
        <f t="shared" si="54"/>
        <v>2.5333333333333332</v>
      </c>
      <c r="G291" s="2">
        <f t="shared" si="54"/>
        <v>-24.2</v>
      </c>
    </row>
    <row r="293" spans="2:10" x14ac:dyDescent="0.25">
      <c r="D293" s="4" t="s">
        <v>26</v>
      </c>
      <c r="E293" s="2">
        <f>G291/F291</f>
        <v>-9.5526315789473681</v>
      </c>
    </row>
    <row r="294" spans="2:10" x14ac:dyDescent="0.25">
      <c r="D294" s="4" t="s">
        <v>25</v>
      </c>
      <c r="E294" s="2">
        <f>(G290-F290*E293)/E290</f>
        <v>15.473684210526315</v>
      </c>
    </row>
    <row r="295" spans="2:10" x14ac:dyDescent="0.25">
      <c r="D295" s="4" t="s">
        <v>21</v>
      </c>
      <c r="E295" s="2">
        <f>(G289-F289*E293-E289*E294)/D289</f>
        <v>-1.1578947368421051</v>
      </c>
    </row>
    <row r="296" spans="2:10" x14ac:dyDescent="0.25">
      <c r="B296" s="35"/>
      <c r="C296" s="35"/>
      <c r="D296" s="35"/>
      <c r="E296" s="35"/>
      <c r="F296" s="35"/>
      <c r="G296" s="35"/>
      <c r="H296" s="35"/>
      <c r="I296" s="35"/>
      <c r="J296" s="35"/>
    </row>
    <row r="297" spans="2:10" x14ac:dyDescent="0.25">
      <c r="D297" s="4" t="s">
        <v>0</v>
      </c>
      <c r="E297" s="5"/>
      <c r="G297" s="4" t="s">
        <v>43</v>
      </c>
      <c r="J297" s="5"/>
    </row>
    <row r="298" spans="2:10" x14ac:dyDescent="0.25">
      <c r="D298" s="6">
        <v>15</v>
      </c>
      <c r="E298" s="6">
        <v>23</v>
      </c>
      <c r="F298" s="6">
        <v>-6</v>
      </c>
      <c r="G298" s="24">
        <v>8</v>
      </c>
      <c r="J298" s="5"/>
    </row>
    <row r="299" spans="2:10" x14ac:dyDescent="0.25">
      <c r="D299" s="6">
        <v>67</v>
      </c>
      <c r="E299" s="6">
        <v>23</v>
      </c>
      <c r="F299" s="6">
        <v>36</v>
      </c>
      <c r="G299" s="24">
        <v>9</v>
      </c>
      <c r="I299" s="4" t="s">
        <v>56</v>
      </c>
      <c r="J299" s="6">
        <f>-D298/D299</f>
        <v>-0.22388059701492538</v>
      </c>
    </row>
    <row r="300" spans="2:10" x14ac:dyDescent="0.25">
      <c r="D300" s="6">
        <v>-3.78</v>
      </c>
      <c r="E300" s="2">
        <v>4</v>
      </c>
      <c r="F300" s="2">
        <v>-5</v>
      </c>
      <c r="G300" s="24">
        <v>12</v>
      </c>
      <c r="J300" s="5"/>
    </row>
    <row r="302" spans="2:10" x14ac:dyDescent="0.25">
      <c r="D302" s="4" t="s">
        <v>0</v>
      </c>
      <c r="E302" s="5"/>
      <c r="G302" s="4" t="s">
        <v>43</v>
      </c>
    </row>
    <row r="303" spans="2:10" x14ac:dyDescent="0.25">
      <c r="D303" s="6">
        <v>15</v>
      </c>
      <c r="E303" s="6">
        <v>23</v>
      </c>
      <c r="F303" s="6">
        <v>-6</v>
      </c>
      <c r="G303" s="24">
        <v>8</v>
      </c>
    </row>
    <row r="304" spans="2:10" x14ac:dyDescent="0.25">
      <c r="D304" s="2">
        <f>D$299*$J$299+D$298</f>
        <v>0</v>
      </c>
      <c r="E304" s="2">
        <f t="shared" ref="E304:G304" si="55">E$299*$J$299+E$298</f>
        <v>17.850746268656717</v>
      </c>
      <c r="F304" s="2">
        <f t="shared" si="55"/>
        <v>-14.059701492537314</v>
      </c>
      <c r="G304" s="24">
        <f t="shared" si="55"/>
        <v>5.9850746268656714</v>
      </c>
      <c r="I304" s="4" t="s">
        <v>56</v>
      </c>
      <c r="J304" s="6">
        <f>-D298/D300</f>
        <v>3.9682539682539684</v>
      </c>
    </row>
    <row r="305" spans="2:10" x14ac:dyDescent="0.25">
      <c r="D305" s="2">
        <f>D$300*$J$304+D$298</f>
        <v>0</v>
      </c>
      <c r="E305" s="2">
        <f t="shared" ref="E305:G305" si="56">E$300*$J$304+E$298</f>
        <v>38.873015873015873</v>
      </c>
      <c r="F305" s="2">
        <f t="shared" si="56"/>
        <v>-25.841269841269842</v>
      </c>
      <c r="G305" s="24">
        <f t="shared" si="56"/>
        <v>55.61904761904762</v>
      </c>
    </row>
    <row r="307" spans="2:10" x14ac:dyDescent="0.25">
      <c r="D307" s="4" t="s">
        <v>0</v>
      </c>
      <c r="E307" s="5"/>
      <c r="G307" s="4" t="s">
        <v>43</v>
      </c>
    </row>
    <row r="308" spans="2:10" x14ac:dyDescent="0.25">
      <c r="D308" s="6">
        <v>15</v>
      </c>
      <c r="E308" s="6">
        <v>23</v>
      </c>
      <c r="F308" s="6">
        <v>-6</v>
      </c>
      <c r="G308" s="24">
        <v>8</v>
      </c>
    </row>
    <row r="309" spans="2:10" x14ac:dyDescent="0.25">
      <c r="D309" s="2">
        <f>D$299*$J$299+D$298</f>
        <v>0</v>
      </c>
      <c r="E309" s="2">
        <f t="shared" ref="E309:G309" si="57">E$299*$J$299+E$298</f>
        <v>17.850746268656717</v>
      </c>
      <c r="F309" s="2">
        <f t="shared" si="57"/>
        <v>-14.059701492537314</v>
      </c>
      <c r="G309" s="24">
        <f t="shared" si="57"/>
        <v>5.9850746268656714</v>
      </c>
      <c r="I309" s="4" t="s">
        <v>56</v>
      </c>
      <c r="J309" s="6">
        <f>-E304/E305</f>
        <v>-0.45920662103935206</v>
      </c>
    </row>
    <row r="310" spans="2:10" x14ac:dyDescent="0.25">
      <c r="D310" s="2">
        <f>$J$309*D305+D304</f>
        <v>0</v>
      </c>
      <c r="E310" s="2">
        <f t="shared" ref="E310:G310" si="58">$J$309*E305+E304</f>
        <v>0</v>
      </c>
      <c r="F310" s="2">
        <f t="shared" si="58"/>
        <v>-2.1932192853616765</v>
      </c>
      <c r="G310" s="24">
        <f t="shared" si="58"/>
        <v>-19.555560295704005</v>
      </c>
    </row>
    <row r="312" spans="2:10" x14ac:dyDescent="0.25">
      <c r="D312" s="4" t="s">
        <v>26</v>
      </c>
      <c r="E312" s="2">
        <f>G310/F310</f>
        <v>8.9163725789868575</v>
      </c>
    </row>
    <row r="313" spans="2:10" x14ac:dyDescent="0.25">
      <c r="D313" s="4" t="s">
        <v>25</v>
      </c>
      <c r="E313" s="2">
        <f>(G309-F309*E312)/E309</f>
        <v>7.3580459610414888</v>
      </c>
    </row>
    <row r="314" spans="2:10" x14ac:dyDescent="0.25">
      <c r="D314" s="4" t="s">
        <v>21</v>
      </c>
      <c r="E314" s="2">
        <f>(G308-F308*E312-E308*E313)/D308</f>
        <v>-7.1824547753355397</v>
      </c>
    </row>
    <row r="315" spans="2:10" x14ac:dyDescent="0.25">
      <c r="B315" s="35"/>
      <c r="C315" s="35"/>
      <c r="D315" s="35"/>
      <c r="E315" s="35"/>
      <c r="F315" s="35"/>
      <c r="G315" s="35"/>
      <c r="H315" s="35"/>
      <c r="I315" s="35"/>
      <c r="J315" s="35"/>
    </row>
    <row r="316" spans="2:10" x14ac:dyDescent="0.25">
      <c r="D316" s="4" t="s">
        <v>0</v>
      </c>
      <c r="E316" s="5"/>
      <c r="G316" s="4" t="s">
        <v>43</v>
      </c>
      <c r="J316" s="5"/>
    </row>
    <row r="317" spans="2:10" x14ac:dyDescent="0.25">
      <c r="D317" s="6">
        <v>0.5</v>
      </c>
      <c r="E317" s="6">
        <v>0.4</v>
      </c>
      <c r="F317" s="6">
        <v>0.08</v>
      </c>
      <c r="G317" s="24">
        <v>1</v>
      </c>
      <c r="J317" s="5"/>
    </row>
    <row r="318" spans="2:10" x14ac:dyDescent="0.25">
      <c r="D318" s="6">
        <v>0.67</v>
      </c>
      <c r="E318" s="6">
        <v>0.23</v>
      </c>
      <c r="F318" s="6">
        <v>0.45</v>
      </c>
      <c r="G318" s="24">
        <v>2</v>
      </c>
      <c r="I318" s="4" t="s">
        <v>56</v>
      </c>
      <c r="J318" s="6">
        <f>-D317/D318</f>
        <v>-0.74626865671641784</v>
      </c>
    </row>
    <row r="319" spans="2:10" x14ac:dyDescent="0.25">
      <c r="D319" s="6">
        <v>-3.78</v>
      </c>
      <c r="E319" s="2">
        <v>2</v>
      </c>
      <c r="F319" s="2">
        <v>1</v>
      </c>
      <c r="G319" s="24">
        <v>3</v>
      </c>
      <c r="J319" s="5"/>
    </row>
    <row r="321" spans="4:10" x14ac:dyDescent="0.25">
      <c r="D321" s="4" t="s">
        <v>0</v>
      </c>
      <c r="E321" s="5"/>
      <c r="G321" s="4" t="s">
        <v>43</v>
      </c>
    </row>
    <row r="322" spans="4:10" x14ac:dyDescent="0.25">
      <c r="D322" s="6">
        <v>0.5</v>
      </c>
      <c r="E322" s="6">
        <v>0.4</v>
      </c>
      <c r="F322" s="6">
        <v>0.08</v>
      </c>
      <c r="G322" s="24">
        <v>1</v>
      </c>
    </row>
    <row r="323" spans="4:10" x14ac:dyDescent="0.25">
      <c r="D323" s="2">
        <f>D$318*$J$318+D$317</f>
        <v>0</v>
      </c>
      <c r="E323" s="2">
        <f t="shared" ref="E323:G323" si="59">E$318*$J$318+E$317</f>
        <v>0.22835820895522391</v>
      </c>
      <c r="F323" s="2">
        <f t="shared" si="59"/>
        <v>-0.25582089552238801</v>
      </c>
      <c r="G323" s="24">
        <f t="shared" si="59"/>
        <v>-0.49253731343283569</v>
      </c>
      <c r="I323" s="4" t="s">
        <v>56</v>
      </c>
      <c r="J323" s="6">
        <f>-D317/D319</f>
        <v>0.1322751322751323</v>
      </c>
    </row>
    <row r="324" spans="4:10" x14ac:dyDescent="0.25">
      <c r="D324" s="2">
        <f>D$319*$J$323+D$317</f>
        <v>0</v>
      </c>
      <c r="E324" s="2">
        <f t="shared" ref="E324:G324" si="60">E$319*$J$323+E$317</f>
        <v>0.66455026455026456</v>
      </c>
      <c r="F324" s="2">
        <f t="shared" si="60"/>
        <v>0.21227513227513228</v>
      </c>
      <c r="G324" s="24">
        <f t="shared" si="60"/>
        <v>1.3968253968253967</v>
      </c>
    </row>
    <row r="326" spans="4:10" x14ac:dyDescent="0.25">
      <c r="D326" s="4" t="s">
        <v>0</v>
      </c>
      <c r="E326" s="5"/>
      <c r="G326" s="4" t="s">
        <v>43</v>
      </c>
    </row>
    <row r="327" spans="4:10" x14ac:dyDescent="0.25">
      <c r="D327" s="6">
        <v>0.5</v>
      </c>
      <c r="E327" s="6">
        <v>0.4</v>
      </c>
      <c r="F327" s="6">
        <v>0.08</v>
      </c>
      <c r="G327" s="24">
        <v>1</v>
      </c>
    </row>
    <row r="328" spans="4:10" x14ac:dyDescent="0.25">
      <c r="D328" s="2">
        <f>D$318*$J$318+D$317</f>
        <v>0</v>
      </c>
      <c r="E328" s="2">
        <f t="shared" ref="E328:G328" si="61">E$318*$J$318+E$317</f>
        <v>0.22835820895522391</v>
      </c>
      <c r="F328" s="2">
        <f t="shared" si="61"/>
        <v>-0.25582089552238801</v>
      </c>
      <c r="G328" s="24">
        <f t="shared" si="61"/>
        <v>-0.49253731343283569</v>
      </c>
      <c r="I328" s="4" t="s">
        <v>56</v>
      </c>
      <c r="J328" s="6">
        <f>-E323/E324</f>
        <v>-0.34362819659663468</v>
      </c>
    </row>
    <row r="329" spans="4:10" x14ac:dyDescent="0.25">
      <c r="D329" s="2">
        <f>$J$328*D324+D323</f>
        <v>0</v>
      </c>
      <c r="E329" s="2">
        <f t="shared" ref="E329:G329" si="62">$J$328*E324+E323</f>
        <v>0</v>
      </c>
      <c r="F329" s="2">
        <f t="shared" si="62"/>
        <v>-0.32876461640840382</v>
      </c>
      <c r="G329" s="24">
        <f t="shared" si="62"/>
        <v>-0.97252590550432538</v>
      </c>
    </row>
    <row r="331" spans="4:10" x14ac:dyDescent="0.25">
      <c r="D331" s="4" t="s">
        <v>26</v>
      </c>
      <c r="E331" s="2">
        <f>G329/F329</f>
        <v>2.9581221851934849</v>
      </c>
    </row>
    <row r="332" spans="4:10" x14ac:dyDescent="0.25">
      <c r="D332" s="4" t="s">
        <v>25</v>
      </c>
      <c r="E332" s="2">
        <f>(G328-F328*E331)/E328</f>
        <v>1.1570074675958384</v>
      </c>
    </row>
    <row r="333" spans="4:10" x14ac:dyDescent="0.25">
      <c r="D333" s="4" t="s">
        <v>21</v>
      </c>
      <c r="E333" s="2">
        <f>(G327-F327*E331-E327*E332)/D327</f>
        <v>0.60109447629237167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Разбор примеров</vt:lpstr>
      <vt:lpstr>Задания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2015-12-19T09:19:49Z</dcterms:modified>
</cp:coreProperties>
</file>